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31" yWindow="65431" windowWidth="15600" windowHeight="10425" tabRatio="635" activeTab="0"/>
  </bookViews>
  <sheets>
    <sheet name="1 ประชากรใต้เส้นความยากจน" sheetId="1" r:id="rId1"/>
    <sheet name="3 ครัวเรือนที่มีบ้านและที่ดิน" sheetId="2" r:id="rId2"/>
    <sheet name="4 ผู้อยู่ในระบบประกันสังคมฯ" sheetId="3" r:id="rId3"/>
    <sheet name="7 รายได้เฉลี่ยของครัวเรือน" sheetId="4" r:id="rId4"/>
    <sheet name="9 อัตราการว่างงาน" sheetId="5" r:id="rId5"/>
    <sheet name="10 หนี้เฉลี่ยต่อรายได้ครัวเรือน" sheetId="6" r:id="rId6"/>
    <sheet name="11 ออมเฉลี่ยต่อรายได้ครัวเรือน" sheetId="7" r:id="rId7"/>
    <sheet name="22 ภาษีท้องถิ่น" sheetId="8" r:id="rId8"/>
    <sheet name="23 การเบิกจ่ายงบประมาณ" sheetId="9" r:id="rId9"/>
    <sheet name="27 ผู้เสียชีวิตจากอุบัติเหตุ" sheetId="10" r:id="rId10"/>
  </sheets>
  <definedNames>
    <definedName name="_xlnm.Print_Titles" localSheetId="0">'1 ประชากรใต้เส้นความยากจน'!$1:$1</definedName>
    <definedName name="_xlnm.Print_Titles" localSheetId="5">'10 หนี้เฉลี่ยต่อรายได้ครัวเรือน'!$1:$1</definedName>
    <definedName name="_xlnm.Print_Titles" localSheetId="6">'11 ออมเฉลี่ยต่อรายได้ครัวเรือน'!$1:$1</definedName>
    <definedName name="_xlnm.Print_Titles" localSheetId="7">'22 ภาษีท้องถิ่น'!$1:$1</definedName>
    <definedName name="_xlnm.Print_Titles" localSheetId="8">'23 การเบิกจ่ายงบประมาณ'!$1:$1</definedName>
    <definedName name="_xlnm.Print_Titles" localSheetId="9">'27 ผู้เสียชีวิตจากอุบัติเหตุ'!$1:$1</definedName>
    <definedName name="_xlnm.Print_Titles" localSheetId="1">'3 ครัวเรือนที่มีบ้านและที่ดิน'!$1:$1</definedName>
    <definedName name="_xlnm.Print_Titles" localSheetId="2">'4 ผู้อยู่ในระบบประกันสังคมฯ'!$1:$1</definedName>
    <definedName name="_xlnm.Print_Titles" localSheetId="3">'7 รายได้เฉลี่ยของครัวเรือน'!$1:$1</definedName>
    <definedName name="_xlnm.Print_Titles" localSheetId="4">'9 อัตราการว่างงาน'!$1:$1</definedName>
  </definedNames>
  <calcPr fullCalcOnLoad="1"/>
</workbook>
</file>

<file path=xl/sharedStrings.xml><?xml version="1.0" encoding="utf-8"?>
<sst xmlns="http://schemas.openxmlformats.org/spreadsheetml/2006/main" count="1211" uniqueCount="110">
  <si>
    <t>ตัวชี้วัด</t>
  </si>
  <si>
    <t>ฐานข้อมูล</t>
  </si>
  <si>
    <t>1. ร้อยละของประชากรที่อยู่ใต้เส้นความยากจน (ร้อยละ)</t>
  </si>
  <si>
    <t xml:space="preserve">3. ร้อยละของครัวเรือนที่มีบ้านและที่ดินเป็นของตนเอง </t>
  </si>
  <si>
    <t xml:space="preserve">4. ร้อยละผู้อยู่ในระบบประกันสังคมต่อกำลังแรงงาน </t>
  </si>
  <si>
    <t xml:space="preserve">7. อัตราการเปลี่ยนแปลงของรายได้เฉลี่ยต่อเดือนของครัวเรือนในจังหวัด </t>
  </si>
  <si>
    <t xml:space="preserve">22. ร้อยละภาษีที่ท้องถิ่นจัดเก็บได้ต่อรายได้รวมที่ไม่รวมเงินอุดหนุนและเงินอุดหนุนเฉพาะกิจ </t>
  </si>
  <si>
    <t>กรมส่งเสริมการปกครองท้องถิ่น</t>
  </si>
  <si>
    <t>1.  จำนวนครัวเรือนที่มีบ้านและที่ดินเป็นของตนเอง</t>
  </si>
  <si>
    <t>2.   จำนวนครัวเรือนทั้งหมดในจังหวัด</t>
  </si>
  <si>
    <t>ปีปฏิทิน</t>
  </si>
  <si>
    <t>ü</t>
  </si>
  <si>
    <t>ปีงบประมาณ</t>
  </si>
  <si>
    <t>1. ค่าใช้จ่ายทั้งสิ้นเฉลี่ยต่อเดือนของครัวเรือน (บาท)</t>
  </si>
  <si>
    <t>2. ค่าใช้จ่ายอุปโภคบริโภคเฉลี่ยต่อเดือนของครัวเรือน (บาท)</t>
  </si>
  <si>
    <t>3. ค่าใช้จ่ายอาหาร เครื่องดื่มและยาสูบเฉลี่ยต่อเดือนของครัวเรือน (บาท)</t>
  </si>
  <si>
    <t>4. จำนวนครัวเรือนทั้งหมดในจังหวัด (ครัวเรือน)</t>
  </si>
  <si>
    <t>5. จำนวนประชากรรวมในจังหวัด (คน)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</si>
  <si>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</si>
  <si>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</si>
  <si>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</si>
  <si>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</si>
  <si>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</si>
  <si>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</si>
  <si>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</si>
  <si>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</si>
  <si>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</si>
  <si>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</si>
  <si>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</si>
  <si>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</si>
  <si>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ปี พ.ศ. 2561</t>
  </si>
  <si>
    <t>ปี พ.ศ. 2562</t>
  </si>
  <si>
    <t>ปี พ.ศ. 2560</t>
  </si>
  <si>
    <t>ปี พ.ศ. 2559</t>
  </si>
  <si>
    <t>ปี พ.ศ. 2558</t>
  </si>
  <si>
    <t>ลักษณะการเก็บข้อมูลจริง</t>
  </si>
  <si>
    <t>รายเดือน</t>
  </si>
  <si>
    <t>ลักษณะรายงานข้อมูลผ่านระบบของ สป.มท. ตามกรอบการประเมิน ปี 2562</t>
  </si>
  <si>
    <t>แหล่งอ้างอิงข้อมูล</t>
  </si>
  <si>
    <t>0. ร้อยละของประชากรที่อยู่ใต้เส้นความยากจน (ร้อยละ)</t>
  </si>
  <si>
    <t>สำนักงานสถิติจังหวัด</t>
  </si>
  <si>
    <t>รายปี</t>
  </si>
  <si>
    <r>
      <t xml:space="preserve">27. </t>
    </r>
    <r>
      <rPr>
        <sz val="14"/>
        <color indexed="8"/>
        <rFont val="TH SarabunPSK"/>
        <family val="2"/>
      </rPr>
      <t>อัตราผู้เสียชีวิตจากอุบัติเหตุทางถนนต่อประชากรแสนคน</t>
    </r>
  </si>
  <si>
    <t xml:space="preserve">0. ร้อยละของครัวเรือนที่มีบ้านและที่ดินเป็นของตนเอง </t>
  </si>
  <si>
    <t>0. ร้อยละผู้อยู่ในระบบประกันสังคมต่อกำลังแรงงาน</t>
  </si>
  <si>
    <t>รายไตรมาส</t>
  </si>
  <si>
    <t>1. จำนวนแรงงานตามมาตรา 33 ณ สิ้นปี</t>
  </si>
  <si>
    <t>2. จำนวนแรงงานตามมาตรา 39 ณ สิ้นปี</t>
  </si>
  <si>
    <t>3. จำนวนแรงงานตามมาตรา 40 ณ สิ้นปี</t>
  </si>
  <si>
    <t>4. กำลังแรงงานรวมในจังหวัดเฉลี่ย 4 ไตรมาส</t>
  </si>
  <si>
    <t xml:space="preserve">0. อัตราการเปลี่ยนแปลงของรายได้เฉลี่ยต่อเดือนของครัวเรือนในจังหวัด </t>
  </si>
  <si>
    <t>1. รายได้เฉลี่ยต่อเดือนของครัวเรือนปีปัจจุบัน (บาท)</t>
  </si>
  <si>
    <t>2. รายได้เฉลี่ยต่อเดือนของครัวเรือนปีก่อนหน้า (บาท)</t>
  </si>
  <si>
    <t>9. อัตราการว่างงาน (คน)</t>
  </si>
  <si>
    <t>0. อัตราการว่างงาน (คน)</t>
  </si>
  <si>
    <t>1.  จำนวนผู้ว่างงานในจังหวัด</t>
  </si>
  <si>
    <t>2.  กำลังแรงงานรวมในจังหวัด</t>
  </si>
  <si>
    <t xml:space="preserve">10. อัตราส่วนหนี้สินเฉลี่ยต่อรายได้เฉลี่ยของครัวเรือน </t>
  </si>
  <si>
    <t xml:space="preserve">0. อัตราส่วนหนี้สินเฉลี่ยต่อรายได้เฉลี่ยของครัวเรือน </t>
  </si>
  <si>
    <t>1.หนี้สินเฉลี่ยของครัวเรือน (บาท)</t>
  </si>
  <si>
    <t xml:space="preserve">0. ร้อยละภาษีที่ท้องถิ่นจัดเก็บได้ต่อรายได้รวมที่ไม่รวมเงินอุดหนุนและเงินอุดหนุนเฉพาะกิจ </t>
  </si>
  <si>
    <t>1. ภาษีที่ท้องถิ่นจัดเก็บเอง (บาท)</t>
  </si>
  <si>
    <t>2. ภาษีจัดสรร (บาท)</t>
  </si>
  <si>
    <t>23.  ความสามารถในการเบิกจ่ายงบประมาณของจังหวัด</t>
  </si>
  <si>
    <t>0. ความสามารถในการเบิกจ่ายงบประมาณของจังหวัด</t>
  </si>
  <si>
    <t>1. งบประมาณรายจ่ายที่เบิกจ่าย (บาท)</t>
  </si>
  <si>
    <t>2. งบประมาณตามแผนปฏิบัติราชการประจำปีที่ได้รับจัดสรร (บาท)</t>
  </si>
  <si>
    <t>สำนักงานคลังจังหวัด</t>
  </si>
  <si>
    <t>0. อัตราผู้เสียชีวิตจากอุบัติเหตุทางถนนต่อประชากรแสนคน</t>
  </si>
  <si>
    <t>1. จำนวนผู้เสียชีวิตจากอุบัติเหตุทางถนน (คน)</t>
  </si>
  <si>
    <t>2. จำนวนประชากรกลางปี (คน)</t>
  </si>
  <si>
    <t>สำนักงานประกันสังคมจังหวัด</t>
  </si>
  <si>
    <t>2.รายได้เฉลี่ยต่อเดือนของครัวเรือน (บาท)</t>
  </si>
  <si>
    <t>1.  การออมเฉลี่ยต่อเดือนของครัวเรือน (บาท)</t>
  </si>
  <si>
    <t>2.  รายได้เฉลี่ยต่อเดือนของครัวเรือน (บาท)</t>
  </si>
  <si>
    <t xml:space="preserve">หมายเหตุ: </t>
  </si>
  <si>
    <t>ข้อมูลปีปฏิทิน พ.ศ. 2562</t>
  </si>
  <si>
    <t>ข้อมูลปีงบประมาณ พ.ศ. 2562</t>
  </si>
  <si>
    <t>ข้อมูลปีปฏิทิน พ.ศ. 2561</t>
  </si>
  <si>
    <t>ข้อมูลปีงบประมาณ พ.ศ. 2561</t>
  </si>
  <si>
    <t>ข้อมูลปีปฏิทิน พ.ศ. 2560</t>
  </si>
  <si>
    <t>ข้อมูลปีงบประมาณ พ.ศ. 2560</t>
  </si>
  <si>
    <t>ข้อมูลปีปฏิทิน พ.ศ. 2559</t>
  </si>
  <si>
    <t>ข้อมูลปีงบประมาณ พ.ศ. 2559</t>
  </si>
  <si>
    <t>ข้อมูลปีปฏิทิน พ.ศ. 2558</t>
  </si>
  <si>
    <t>ข้อมูลปีงบประมาณ พ.ศ. 2558</t>
  </si>
  <si>
    <t>(2) การกรอกข้อมูลตามลักษณะการเก็บข้อมูลจริง</t>
  </si>
  <si>
    <t>(2.1) รายเดือน - ให้กรอกข้อมูลตรงตามเดือนที่รายงานผล</t>
  </si>
  <si>
    <t>(2.2) รายไตรมาส - ให้กรอกข้อมูลในเดือนสุดท้ายของแต่ละไตรมาส คือ เดือน มี.ค./มิ.ย./ก.ย./ธ.ค.</t>
  </si>
  <si>
    <t xml:space="preserve">(1) จังหวัดกรอกข้อมูลเป็นตัวเลข เฉพาะในช่องที่กำหนด โดย excel จะคำนวณข้อมูลตามปีปฏิทิน/ปีงบประมาณ ให้ทันที โดยที่ไม่ต้องคำนวณเอง </t>
  </si>
  <si>
    <t>สำนักงานป้องกันและบรรเทาสาธารณภัยจังหวัด/สำนักงานสาธารณสุขจังหวัด</t>
  </si>
  <si>
    <r>
      <t xml:space="preserve">(3) ข้อมูลในช่องที่มี </t>
    </r>
    <r>
      <rPr>
        <b/>
        <sz val="14"/>
        <color indexed="10"/>
        <rFont val="Wingdings"/>
        <family val="0"/>
      </rPr>
      <t>ü</t>
    </r>
    <r>
      <rPr>
        <b/>
        <sz val="14"/>
        <rFont val="TH SarabunPSK"/>
        <family val="2"/>
      </rPr>
      <t xml:space="preserve"> หมายถึง ข้อมูลส่วนที่ต้องมี เพื่อใช้ในการรายงานผ่านระบบของ สป.มท.</t>
    </r>
  </si>
  <si>
    <t>(2.3) รายปี (ปีปฏิทิน) - ให้กรอกข้อมูลรวมทั้งปี ตั้งแต่เดือนมกราคม - ธันวาคม 2561 ในช่องเดือนธันวาคม</t>
  </si>
  <si>
    <t>(2.2) รายไตรมาส - ให้กรอกข้อมูลรวมแต่ละไตรมาส ในเดือน มี.ค./มิ.ย./ก.ย./ธ.ค.</t>
  </si>
  <si>
    <r>
      <t xml:space="preserve">(2.3) รายปี (งบประมาณ) - ให้กรอกข้อมูลรายเดือน หรือรายไตรมาส ตามช่องที่มี </t>
    </r>
    <r>
      <rPr>
        <b/>
        <sz val="14"/>
        <color indexed="10"/>
        <rFont val="Wingdings 2"/>
        <family val="1"/>
      </rPr>
      <t>P</t>
    </r>
  </si>
  <si>
    <t>ข้อมูลปีปฏิทิน 
พ.ศ. 2561</t>
  </si>
  <si>
    <t>ข้อมูลปีปฏิทิน 
พ.ศ. 2558</t>
  </si>
  <si>
    <t>ข้อมูลปีปฏิทิน
 พ.ศ. 2561</t>
  </si>
  <si>
    <r>
      <t xml:space="preserve">(4) การกรอกข้อมูลปีอื่นๆ นอกเหนือจากปีที่มี </t>
    </r>
    <r>
      <rPr>
        <b/>
        <sz val="14"/>
        <color indexed="10"/>
        <rFont val="Wingdings"/>
        <family val="0"/>
      </rPr>
      <t>ü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ขอให้จังหวัดกรอกข้อมูลให้ครบถ้วนหากมีข้อมูล</t>
    </r>
  </si>
  <si>
    <t>11. อัตราส่วนการออมเฉลี่ยต่อรายได้เฉลี่ยต่อเดือนของครัวเรือน</t>
  </si>
  <si>
    <t>0. อัตราส่วนการออมเฉลี่ยต่อรายได้เฉลี่ยต่อเดือนของครัวเรือน</t>
  </si>
  <si>
    <r>
      <t xml:space="preserve">(2.3) รายปี (ปีปฏิทิน) - ให้กรอกข้อมูลตั้งแต่เดือนมกราคม - ธันวาคม ของปี พ.ศ. 2558 และ ปี พ.ศ.2560 ในช่องที่มี </t>
    </r>
    <r>
      <rPr>
        <b/>
        <sz val="14"/>
        <color indexed="10"/>
        <rFont val="Wingdings 2"/>
        <family val="1"/>
      </rPr>
      <t>P</t>
    </r>
  </si>
  <si>
    <r>
      <t xml:space="preserve">(2.3) รายปี (ปีปฏิทิน) - ให้กรอกข้อมูลตั้งแต่เดือนมกราคม - ธันวาคม ปี พ.ศ. 2561 ในช่องที่มี </t>
    </r>
    <r>
      <rPr>
        <b/>
        <sz val="14"/>
        <color indexed="10"/>
        <rFont val="Wingdings 2"/>
        <family val="1"/>
      </rPr>
      <t>P</t>
    </r>
  </si>
  <si>
    <r>
      <t xml:space="preserve">(2.3) รายปี (ปีปฏิทิน) - ให้กรอกข้อมูลตั้งแต่เดือนมกราคม - ธันวาคม ปี พ.ศ. 2560 ในช่องที่มี </t>
    </r>
    <r>
      <rPr>
        <b/>
        <sz val="14"/>
        <color indexed="10"/>
        <rFont val="Wingdings 2"/>
        <family val="1"/>
      </rPr>
      <t>P</t>
    </r>
  </si>
  <si>
    <r>
      <t xml:space="preserve">(2.3) รายปี (งบประมาณ) - ให้กรอกข้อมูลปี พ.ศ. 2561 รายเดือน ตามช่องที่มี </t>
    </r>
    <r>
      <rPr>
        <b/>
        <sz val="14"/>
        <color indexed="10"/>
        <rFont val="Wingdings 2"/>
        <family val="1"/>
      </rPr>
      <t>P</t>
    </r>
    <r>
      <rPr>
        <sz val="14"/>
        <rFont val="TH SarabunPSK"/>
        <family val="2"/>
      </rPr>
      <t>และกรอกข้อมูลรายปี ในภาพรวมในช่องเดือนกันยายน</t>
    </r>
  </si>
  <si>
    <r>
      <t xml:space="preserve">(2.3) รายปี (งบประมาณ) - ให้กรอกข้อมูลปี พ.ศ. 2561 รายเดือน ตามช่องที่มี </t>
    </r>
    <r>
      <rPr>
        <b/>
        <sz val="14"/>
        <color indexed="10"/>
        <rFont val="Wingdings 2"/>
        <family val="1"/>
      </rPr>
      <t>P</t>
    </r>
    <r>
      <rPr>
        <sz val="11.2"/>
        <rFont val="TH SarabunPSK"/>
        <family val="2"/>
      </rPr>
      <t xml:space="preserve"> </t>
    </r>
    <r>
      <rPr>
        <sz val="14"/>
        <rFont val="TH SarabunPSK"/>
        <family val="2"/>
      </rPr>
      <t>และกรอกข้อมูลรายปี
 ในภาพรวมในช่องเดือนกันยายน</t>
    </r>
  </si>
  <si>
    <r>
      <t xml:space="preserve">(2.3) รายปี (ปีงบประมาณ) - ให้กรอกข้อมูลปีงบประมาณ พ.ศ. 2562 รายไตรมาส ตามช่องที่มี </t>
    </r>
    <r>
      <rPr>
        <b/>
        <sz val="14"/>
        <color indexed="10"/>
        <rFont val="Wingdings 2"/>
        <family val="1"/>
      </rPr>
      <t>P</t>
    </r>
  </si>
  <si>
    <t>ข้อมูลปีปฏิทิน 
พ.ศ. 2560</t>
  </si>
  <si>
    <t>กระทรวงสาธารณสุข</t>
  </si>
  <si>
    <r>
      <t xml:space="preserve">(2.3) รายปี (ปีปฏิทิน) - ให้กรอกข้อมูลประชากรกลางปี พ.ศ. 2561 ในช่องที่มี </t>
    </r>
    <r>
      <rPr>
        <b/>
        <sz val="14"/>
        <color indexed="10"/>
        <rFont val="Wingdings 2"/>
        <family val="1"/>
      </rPr>
      <t>P</t>
    </r>
    <r>
      <rPr>
        <sz val="14"/>
        <rFont val="TH SarabunPSK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</si>
</sst>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30"/>
      <name val="Tahoma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4"/>
      <color indexed="10"/>
      <name val="Wingdings"/>
      <family val="0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Wingdings"/>
      <family val="0"/>
    </font>
    <font>
      <b/>
      <sz val="14"/>
      <color indexed="10"/>
      <name val="Wingdings"/>
      <family val="0"/>
    </font>
    <font>
      <b/>
      <sz val="14"/>
      <color indexed="10"/>
      <name val="Wingdings 2"/>
      <family val="1"/>
    </font>
    <font>
      <sz val="11.2"/>
      <name val="TH SarabunPSK"/>
      <family val="2"/>
    </font>
    <font>
      <b/>
      <sz val="14"/>
      <color indexed="10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Wingdings"/>
      <family val="0"/>
    </font>
    <font>
      <b/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 style="hair"/>
      <bottom style="hair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 style="hair"/>
      <bottom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9" fillId="2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7" fillId="0" borderId="12" xfId="33" applyFont="1" applyFill="1" applyBorder="1" applyAlignment="1">
      <alignment horizontal="left" vertical="top" wrapText="1"/>
    </xf>
    <xf numFmtId="0" fontId="7" fillId="0" borderId="11" xfId="33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0" borderId="12" xfId="33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/>
    </xf>
    <xf numFmtId="0" fontId="7" fillId="0" borderId="13" xfId="33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1" xfId="33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/>
    </xf>
    <xf numFmtId="0" fontId="7" fillId="0" borderId="13" xfId="33" applyFont="1" applyFill="1" applyBorder="1" applyAlignment="1">
      <alignment horizontal="left" vertical="top" wrapText="1"/>
    </xf>
    <xf numFmtId="0" fontId="7" fillId="0" borderId="22" xfId="33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33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/>
    </xf>
    <xf numFmtId="0" fontId="7" fillId="0" borderId="12" xfId="0" applyFont="1" applyFill="1" applyBorder="1" applyAlignment="1">
      <alignment horizontal="justify" vertical="top" wrapText="1"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50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0" fillId="0" borderId="12" xfId="0" applyFont="1" applyFill="1" applyBorder="1" applyAlignment="1">
      <alignment horizontal="center" vertical="top"/>
    </xf>
    <xf numFmtId="0" fontId="9" fillId="2" borderId="3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13" borderId="11" xfId="0" applyFont="1" applyFill="1" applyBorder="1" applyAlignment="1">
      <alignment/>
    </xf>
    <xf numFmtId="0" fontId="7" fillId="13" borderId="13" xfId="0" applyFont="1" applyFill="1" applyBorder="1" applyAlignment="1">
      <alignment/>
    </xf>
    <xf numFmtId="0" fontId="7" fillId="13" borderId="12" xfId="0" applyFont="1" applyFill="1" applyBorder="1" applyAlignment="1">
      <alignment/>
    </xf>
    <xf numFmtId="0" fontId="7" fillId="11" borderId="11" xfId="0" applyFont="1" applyFill="1" applyBorder="1" applyAlignment="1">
      <alignment/>
    </xf>
    <xf numFmtId="0" fontId="7" fillId="11" borderId="13" xfId="0" applyFont="1" applyFill="1" applyBorder="1" applyAlignment="1">
      <alignment/>
    </xf>
    <xf numFmtId="0" fontId="7" fillId="11" borderId="12" xfId="0" applyFont="1" applyFill="1" applyBorder="1" applyAlignment="1">
      <alignment/>
    </xf>
    <xf numFmtId="0" fontId="7" fillId="8" borderId="11" xfId="0" applyFont="1" applyFill="1" applyBorder="1" applyAlignment="1">
      <alignment/>
    </xf>
    <xf numFmtId="0" fontId="7" fillId="8" borderId="13" xfId="0" applyFont="1" applyFill="1" applyBorder="1" applyAlignment="1">
      <alignment/>
    </xf>
    <xf numFmtId="0" fontId="7" fillId="12" borderId="11" xfId="0" applyFont="1" applyFill="1" applyBorder="1" applyAlignment="1">
      <alignment/>
    </xf>
    <xf numFmtId="0" fontId="7" fillId="12" borderId="13" xfId="0" applyFont="1" applyFill="1" applyBorder="1" applyAlignment="1">
      <alignment/>
    </xf>
    <xf numFmtId="0" fontId="7" fillId="12" borderId="12" xfId="0" applyFont="1" applyFill="1" applyBorder="1" applyAlignment="1">
      <alignment/>
    </xf>
    <xf numFmtId="0" fontId="7" fillId="8" borderId="32" xfId="0" applyFont="1" applyFill="1" applyBorder="1" applyAlignment="1">
      <alignment/>
    </xf>
    <xf numFmtId="0" fontId="7" fillId="11" borderId="32" xfId="0" applyFont="1" applyFill="1" applyBorder="1" applyAlignment="1">
      <alignment/>
    </xf>
    <xf numFmtId="0" fontId="7" fillId="13" borderId="32" xfId="0" applyFont="1" applyFill="1" applyBorder="1" applyAlignment="1">
      <alignment/>
    </xf>
    <xf numFmtId="0" fontId="7" fillId="12" borderId="32" xfId="0" applyFont="1" applyFill="1" applyBorder="1" applyAlignment="1">
      <alignment/>
    </xf>
    <xf numFmtId="0" fontId="7" fillId="8" borderId="17" xfId="0" applyFont="1" applyFill="1" applyBorder="1" applyAlignment="1">
      <alignment/>
    </xf>
    <xf numFmtId="0" fontId="7" fillId="8" borderId="27" xfId="0" applyFont="1" applyFill="1" applyBorder="1" applyAlignment="1">
      <alignment/>
    </xf>
    <xf numFmtId="0" fontId="7" fillId="8" borderId="2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11" borderId="17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13" borderId="17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0" xfId="0" applyFont="1" applyFill="1" applyBorder="1" applyAlignment="1">
      <alignment/>
    </xf>
    <xf numFmtId="0" fontId="7" fillId="12" borderId="17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2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8" borderId="13" xfId="0" applyFont="1" applyFill="1" applyBorder="1" applyAlignment="1">
      <alignment horizontal="right"/>
    </xf>
    <xf numFmtId="0" fontId="7" fillId="8" borderId="32" xfId="0" applyFont="1" applyFill="1" applyBorder="1" applyAlignment="1">
      <alignment horizontal="right"/>
    </xf>
    <xf numFmtId="0" fontId="7" fillId="11" borderId="32" xfId="0" applyFont="1" applyFill="1" applyBorder="1" applyAlignment="1">
      <alignment horizontal="right"/>
    </xf>
    <xf numFmtId="0" fontId="7" fillId="11" borderId="11" xfId="0" applyFont="1" applyFill="1" applyBorder="1" applyAlignment="1">
      <alignment horizontal="right"/>
    </xf>
    <xf numFmtId="0" fontId="7" fillId="13" borderId="11" xfId="0" applyFont="1" applyFill="1" applyBorder="1" applyAlignment="1">
      <alignment horizontal="right"/>
    </xf>
    <xf numFmtId="0" fontId="7" fillId="13" borderId="32" xfId="0" applyFont="1" applyFill="1" applyBorder="1" applyAlignment="1">
      <alignment horizontal="right"/>
    </xf>
    <xf numFmtId="0" fontId="7" fillId="12" borderId="11" xfId="0" applyFont="1" applyFill="1" applyBorder="1" applyAlignment="1">
      <alignment horizontal="right"/>
    </xf>
    <xf numFmtId="0" fontId="7" fillId="12" borderId="32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32" xfId="0" applyFont="1" applyFill="1" applyBorder="1" applyAlignment="1">
      <alignment horizontal="right"/>
    </xf>
    <xf numFmtId="0" fontId="7" fillId="12" borderId="27" xfId="0" applyFont="1" applyFill="1" applyBorder="1" applyAlignment="1">
      <alignment horizontal="right"/>
    </xf>
    <xf numFmtId="0" fontId="7" fillId="12" borderId="20" xfId="0" applyFont="1" applyFill="1" applyBorder="1" applyAlignment="1">
      <alignment horizontal="right"/>
    </xf>
    <xf numFmtId="0" fontId="7" fillId="11" borderId="27" xfId="0" applyFont="1" applyFill="1" applyBorder="1" applyAlignment="1">
      <alignment horizontal="right"/>
    </xf>
    <xf numFmtId="0" fontId="7" fillId="11" borderId="20" xfId="0" applyFont="1" applyFill="1" applyBorder="1" applyAlignment="1">
      <alignment horizontal="right"/>
    </xf>
    <xf numFmtId="0" fontId="7" fillId="8" borderId="11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8" borderId="13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8" borderId="12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2" borderId="11" xfId="0" applyFont="1" applyFill="1" applyBorder="1" applyAlignment="1" applyProtection="1">
      <alignment/>
      <protection locked="0"/>
    </xf>
    <xf numFmtId="0" fontId="7" fillId="2" borderId="14" xfId="0" applyFont="1" applyFill="1" applyBorder="1" applyAlignment="1" applyProtection="1">
      <alignment/>
      <protection locked="0"/>
    </xf>
    <xf numFmtId="0" fontId="7" fillId="2" borderId="13" xfId="0" applyFont="1" applyFill="1" applyBorder="1" applyAlignment="1" applyProtection="1">
      <alignment/>
      <protection locked="0"/>
    </xf>
    <xf numFmtId="0" fontId="7" fillId="2" borderId="15" xfId="0" applyFont="1" applyFill="1" applyBorder="1" applyAlignment="1" applyProtection="1">
      <alignment/>
      <protection locked="0"/>
    </xf>
    <xf numFmtId="0" fontId="7" fillId="2" borderId="12" xfId="0" applyFont="1" applyFill="1" applyBorder="1" applyAlignment="1" applyProtection="1">
      <alignment/>
      <protection locked="0"/>
    </xf>
    <xf numFmtId="0" fontId="7" fillId="2" borderId="16" xfId="0" applyFont="1" applyFill="1" applyBorder="1" applyAlignment="1" applyProtection="1">
      <alignment/>
      <protection locked="0"/>
    </xf>
    <xf numFmtId="0" fontId="7" fillId="5" borderId="11" xfId="0" applyFont="1" applyFill="1" applyBorder="1" applyAlignment="1" applyProtection="1">
      <alignment/>
      <protection locked="0"/>
    </xf>
    <xf numFmtId="0" fontId="7" fillId="5" borderId="14" xfId="0" applyFont="1" applyFill="1" applyBorder="1" applyAlignment="1" applyProtection="1">
      <alignment/>
      <protection locked="0"/>
    </xf>
    <xf numFmtId="0" fontId="7" fillId="5" borderId="13" xfId="0" applyFont="1" applyFill="1" applyBorder="1" applyAlignment="1" applyProtection="1">
      <alignment/>
      <protection locked="0"/>
    </xf>
    <xf numFmtId="0" fontId="7" fillId="5" borderId="15" xfId="0" applyFont="1" applyFill="1" applyBorder="1" applyAlignment="1" applyProtection="1">
      <alignment/>
      <protection locked="0"/>
    </xf>
    <xf numFmtId="0" fontId="7" fillId="5" borderId="12" xfId="0" applyFont="1" applyFill="1" applyBorder="1" applyAlignment="1" applyProtection="1">
      <alignment/>
      <protection locked="0"/>
    </xf>
    <xf numFmtId="0" fontId="7" fillId="5" borderId="16" xfId="0" applyFont="1" applyFill="1" applyBorder="1" applyAlignment="1" applyProtection="1">
      <alignment/>
      <protection locked="0"/>
    </xf>
    <xf numFmtId="0" fontId="7" fillId="7" borderId="11" xfId="0" applyFont="1" applyFill="1" applyBorder="1" applyAlignment="1" applyProtection="1">
      <alignment/>
      <protection locked="0"/>
    </xf>
    <xf numFmtId="0" fontId="7" fillId="7" borderId="14" xfId="0" applyFont="1" applyFill="1" applyBorder="1" applyAlignment="1" applyProtection="1">
      <alignment/>
      <protection locked="0"/>
    </xf>
    <xf numFmtId="0" fontId="7" fillId="7" borderId="13" xfId="0" applyFont="1" applyFill="1" applyBorder="1" applyAlignment="1" applyProtection="1">
      <alignment/>
      <protection locked="0"/>
    </xf>
    <xf numFmtId="0" fontId="7" fillId="7" borderId="15" xfId="0" applyFont="1" applyFill="1" applyBorder="1" applyAlignment="1" applyProtection="1">
      <alignment/>
      <protection locked="0"/>
    </xf>
    <xf numFmtId="0" fontId="7" fillId="7" borderId="12" xfId="0" applyFont="1" applyFill="1" applyBorder="1" applyAlignment="1" applyProtection="1">
      <alignment/>
      <protection locked="0"/>
    </xf>
    <xf numFmtId="0" fontId="7" fillId="7" borderId="16" xfId="0" applyFont="1" applyFill="1" applyBorder="1" applyAlignment="1" applyProtection="1">
      <alignment/>
      <protection locked="0"/>
    </xf>
    <xf numFmtId="0" fontId="7" fillId="6" borderId="11" xfId="0" applyFont="1" applyFill="1" applyBorder="1" applyAlignment="1" applyProtection="1">
      <alignment/>
      <protection locked="0"/>
    </xf>
    <xf numFmtId="0" fontId="7" fillId="6" borderId="14" xfId="0" applyFont="1" applyFill="1" applyBorder="1" applyAlignment="1" applyProtection="1">
      <alignment/>
      <protection locked="0"/>
    </xf>
    <xf numFmtId="0" fontId="51" fillId="6" borderId="13" xfId="0" applyFont="1" applyFill="1" applyBorder="1" applyAlignment="1" applyProtection="1">
      <alignment horizontal="center"/>
      <protection locked="0"/>
    </xf>
    <xf numFmtId="0" fontId="51" fillId="6" borderId="15" xfId="0" applyFont="1" applyFill="1" applyBorder="1" applyAlignment="1" applyProtection="1">
      <alignment horizontal="center"/>
      <protection locked="0"/>
    </xf>
    <xf numFmtId="0" fontId="7" fillId="6" borderId="13" xfId="0" applyFont="1" applyFill="1" applyBorder="1" applyAlignment="1" applyProtection="1">
      <alignment/>
      <protection locked="0"/>
    </xf>
    <xf numFmtId="0" fontId="7" fillId="6" borderId="12" xfId="0" applyFont="1" applyFill="1" applyBorder="1" applyAlignment="1" applyProtection="1">
      <alignment/>
      <protection locked="0"/>
    </xf>
    <xf numFmtId="0" fontId="51" fillId="6" borderId="16" xfId="0" applyFont="1" applyFill="1" applyBorder="1" applyAlignment="1" applyProtection="1">
      <alignment horizontal="center"/>
      <protection locked="0"/>
    </xf>
    <xf numFmtId="0" fontId="51" fillId="6" borderId="12" xfId="0" applyFont="1" applyFill="1" applyBorder="1" applyAlignment="1" applyProtection="1">
      <alignment horizontal="center"/>
      <protection locked="0"/>
    </xf>
    <xf numFmtId="0" fontId="7" fillId="5" borderId="33" xfId="0" applyFont="1" applyFill="1" applyBorder="1" applyAlignment="1" applyProtection="1">
      <alignment/>
      <protection locked="0"/>
    </xf>
    <xf numFmtId="0" fontId="7" fillId="5" borderId="34" xfId="0" applyFont="1" applyFill="1" applyBorder="1" applyAlignment="1" applyProtection="1">
      <alignment/>
      <protection locked="0"/>
    </xf>
    <xf numFmtId="0" fontId="7" fillId="5" borderId="35" xfId="0" applyFont="1" applyFill="1" applyBorder="1" applyAlignment="1" applyProtection="1">
      <alignment/>
      <protection locked="0"/>
    </xf>
    <xf numFmtId="0" fontId="7" fillId="2" borderId="22" xfId="0" applyFont="1" applyFill="1" applyBorder="1" applyAlignment="1" applyProtection="1">
      <alignment/>
      <protection locked="0"/>
    </xf>
    <xf numFmtId="0" fontId="7" fillId="2" borderId="24" xfId="0" applyFont="1" applyFill="1" applyBorder="1" applyAlignment="1" applyProtection="1">
      <alignment/>
      <protection locked="0"/>
    </xf>
    <xf numFmtId="0" fontId="7" fillId="5" borderId="22" xfId="0" applyFont="1" applyFill="1" applyBorder="1" applyAlignment="1" applyProtection="1">
      <alignment/>
      <protection locked="0"/>
    </xf>
    <xf numFmtId="0" fontId="7" fillId="5" borderId="24" xfId="0" applyFont="1" applyFill="1" applyBorder="1" applyAlignment="1" applyProtection="1">
      <alignment/>
      <protection locked="0"/>
    </xf>
    <xf numFmtId="0" fontId="7" fillId="7" borderId="22" xfId="0" applyFont="1" applyFill="1" applyBorder="1" applyAlignment="1" applyProtection="1">
      <alignment/>
      <protection locked="0"/>
    </xf>
    <xf numFmtId="0" fontId="7" fillId="7" borderId="24" xfId="0" applyFont="1" applyFill="1" applyBorder="1" applyAlignment="1" applyProtection="1">
      <alignment/>
      <protection locked="0"/>
    </xf>
    <xf numFmtId="0" fontId="7" fillId="6" borderId="22" xfId="0" applyFont="1" applyFill="1" applyBorder="1" applyAlignment="1" applyProtection="1">
      <alignment/>
      <protection locked="0"/>
    </xf>
    <xf numFmtId="0" fontId="51" fillId="6" borderId="22" xfId="0" applyFont="1" applyFill="1" applyBorder="1" applyAlignment="1" applyProtection="1">
      <alignment horizontal="center"/>
      <protection locked="0"/>
    </xf>
    <xf numFmtId="0" fontId="51" fillId="6" borderId="24" xfId="0" applyFont="1" applyFill="1" applyBorder="1" applyAlignment="1" applyProtection="1">
      <alignment horizontal="center"/>
      <protection locked="0"/>
    </xf>
    <xf numFmtId="0" fontId="51" fillId="5" borderId="22" xfId="0" applyFont="1" applyFill="1" applyBorder="1" applyAlignment="1" applyProtection="1">
      <alignment horizontal="center"/>
      <protection locked="0"/>
    </xf>
    <xf numFmtId="0" fontId="51" fillId="5" borderId="13" xfId="0" applyFont="1" applyFill="1" applyBorder="1" applyAlignment="1" applyProtection="1">
      <alignment horizontal="center"/>
      <protection locked="0"/>
    </xf>
    <xf numFmtId="0" fontId="51" fillId="5" borderId="24" xfId="0" applyFont="1" applyFill="1" applyBorder="1" applyAlignment="1" applyProtection="1">
      <alignment horizontal="center"/>
      <protection locked="0"/>
    </xf>
    <xf numFmtId="0" fontId="51" fillId="5" borderId="12" xfId="0" applyFont="1" applyFill="1" applyBorder="1" applyAlignment="1" applyProtection="1">
      <alignment horizontal="center"/>
      <protection locked="0"/>
    </xf>
    <xf numFmtId="0" fontId="51" fillId="2" borderId="12" xfId="0" applyFont="1" applyFill="1" applyBorder="1" applyAlignment="1" applyProtection="1">
      <alignment horizontal="center"/>
      <protection locked="0"/>
    </xf>
    <xf numFmtId="0" fontId="51" fillId="7" borderId="13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 applyProtection="1">
      <alignment horizontal="center"/>
      <protection locked="0"/>
    </xf>
    <xf numFmtId="0" fontId="51" fillId="7" borderId="12" xfId="0" applyFont="1" applyFill="1" applyBorder="1" applyAlignment="1" applyProtection="1">
      <alignment horizontal="center"/>
      <protection locked="0"/>
    </xf>
    <xf numFmtId="0" fontId="11" fillId="7" borderId="11" xfId="0" applyFont="1" applyFill="1" applyBorder="1" applyAlignment="1" applyProtection="1">
      <alignment horizontal="center"/>
      <protection locked="0"/>
    </xf>
    <xf numFmtId="0" fontId="50" fillId="2" borderId="11" xfId="0" applyFont="1" applyFill="1" applyBorder="1" applyAlignment="1" applyProtection="1">
      <alignment/>
      <protection locked="0"/>
    </xf>
    <xf numFmtId="0" fontId="50" fillId="2" borderId="13" xfId="0" applyFont="1" applyFill="1" applyBorder="1" applyAlignment="1" applyProtection="1">
      <alignment/>
      <protection locked="0"/>
    </xf>
    <xf numFmtId="0" fontId="50" fillId="2" borderId="12" xfId="0" applyFont="1" applyFill="1" applyBorder="1" applyAlignment="1" applyProtection="1">
      <alignment/>
      <protection locked="0"/>
    </xf>
    <xf numFmtId="0" fontId="50" fillId="5" borderId="11" xfId="0" applyFont="1" applyFill="1" applyBorder="1" applyAlignment="1" applyProtection="1">
      <alignment/>
      <protection locked="0"/>
    </xf>
    <xf numFmtId="0" fontId="50" fillId="5" borderId="13" xfId="0" applyFont="1" applyFill="1" applyBorder="1" applyAlignment="1" applyProtection="1">
      <alignment/>
      <protection locked="0"/>
    </xf>
    <xf numFmtId="0" fontId="50" fillId="5" borderId="12" xfId="0" applyFont="1" applyFill="1" applyBorder="1" applyAlignment="1" applyProtection="1">
      <alignment/>
      <protection locked="0"/>
    </xf>
    <xf numFmtId="0" fontId="50" fillId="7" borderId="11" xfId="0" applyFont="1" applyFill="1" applyBorder="1" applyAlignment="1" applyProtection="1">
      <alignment/>
      <protection locked="0"/>
    </xf>
    <xf numFmtId="0" fontId="50" fillId="7" borderId="13" xfId="0" applyFont="1" applyFill="1" applyBorder="1" applyAlignment="1" applyProtection="1">
      <alignment/>
      <protection locked="0"/>
    </xf>
    <xf numFmtId="0" fontId="50" fillId="7" borderId="12" xfId="0" applyFont="1" applyFill="1" applyBorder="1" applyAlignment="1" applyProtection="1">
      <alignment/>
      <protection locked="0"/>
    </xf>
    <xf numFmtId="0" fontId="50" fillId="6" borderId="11" xfId="0" applyFont="1" applyFill="1" applyBorder="1" applyAlignment="1" applyProtection="1">
      <alignment/>
      <protection locked="0"/>
    </xf>
    <xf numFmtId="0" fontId="50" fillId="6" borderId="13" xfId="0" applyFont="1" applyFill="1" applyBorder="1" applyAlignment="1" applyProtection="1">
      <alignment/>
      <protection locked="0"/>
    </xf>
    <xf numFmtId="0" fontId="50" fillId="6" borderId="12" xfId="0" applyFont="1" applyFill="1" applyBorder="1" applyAlignment="1" applyProtection="1">
      <alignment/>
      <protection locked="0"/>
    </xf>
    <xf numFmtId="0" fontId="7" fillId="0" borderId="26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33" borderId="13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1" fillId="33" borderId="13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left" vertical="top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1.%20&#3619;&#3657;&#3629;&#3618;&#3621;&#3632;&#3586;&#3629;&#3591;&#3611;&#3619;&#3632;&#3594;&#3634;&#3585;&#3619;&#3607;&#3637;&#3656;&#3629;&#3618;&#3641;&#3656;&#3651;&#3605;&#3657;&#3648;&#3626;&#3657;&#3609;&#3588;&#3623;&#3634;&#3617;&#3618;&#3634;&#3585;&#3592;&#3609;\1.&#3588;&#3656;&#3634;&#3651;&#3594;&#3657;&#3592;&#3656;&#3634;&#3618;&#3607;&#3633;&#3657;&#3591;&#3626;&#3636;&#3657;&#3609;&#3648;&#3593;&#3621;&#3637;&#3656;&#3618;&#3605;&#3656;&#3629;&#3648;&#3604;&#3639;&#3629;&#3609;&#3586;&#3629;&#3591;&#3588;&#3619;&#3633;&#3623;&#3648;&#3619;&#3639;&#3629;&#3609;.xlsx" TargetMode="External" /><Relationship Id="rId2" Type="http://schemas.openxmlformats.org/officeDocument/2006/relationships/hyperlink" Target="file://E:\1.%20&#3619;&#3657;&#3629;&#3618;&#3621;&#3632;&#3586;&#3629;&#3591;&#3611;&#3619;&#3632;&#3594;&#3634;&#3585;&#3619;&#3607;&#3637;&#3656;&#3629;&#3618;&#3641;&#3656;&#3651;&#3605;&#3657;&#3648;&#3626;&#3657;&#3609;&#3588;&#3623;&#3634;&#3617;&#3618;&#3634;&#3585;&#3592;&#3609;\2.&#3588;&#3656;&#3634;&#3651;&#3594;&#3657;&#3592;&#3656;&#3634;&#3618;&#3629;&#3640;&#3611;&#3650;&#3616;&#3588;&#3610;&#3619;&#3636;&#3650;&#3616;&#3588;&#3648;&#3593;&#3621;&#3637;&#3656;&#3618;&#3605;&#3656;&#3629;&#3648;&#3604;&#3639;&#3629;&#3609;&#3586;&#3629;&#3591;&#3588;&#3619;&#3633;&#3623;&#3648;&#3619;&#3639;&#3629;&#3609;.xlsx" TargetMode="External" /><Relationship Id="rId3" Type="http://schemas.openxmlformats.org/officeDocument/2006/relationships/hyperlink" Target="file://E:\1.%20&#3619;&#3657;&#3629;&#3618;&#3621;&#3632;&#3586;&#3629;&#3591;&#3611;&#3619;&#3632;&#3594;&#3634;&#3585;&#3619;&#3607;&#3637;&#3656;&#3629;&#3618;&#3641;&#3656;&#3651;&#3605;&#3657;&#3648;&#3626;&#3657;&#3609;&#3588;&#3623;&#3634;&#3617;&#3618;&#3634;&#3585;&#3592;&#3609;\3.&#3588;&#3656;&#3634;&#3651;&#3594;&#3657;&#3592;&#3656;&#3634;&#3618;&#3629;&#3634;&#3627;&#3634;&#3619;%20&#3648;&#3588;&#3619;&#3639;&#3656;&#3629;&#3591;&#3604;&#3636;&#3656;&#3617;&#3649;&#3621;&#3632;&#3618;&#3634;&#3626;&#3641;&#3610;&#3648;&#3593;&#3621;&#3637;&#3656;&#3618;&#3605;&#3656;&#3629;&#3648;&#3604;&#3639;&#3629;&#3609;&#3586;&#3629;&#3591;&#3588;&#3619;&#3633;&#3623;&#3648;&#3619;&#3639;&#3629;&#3609;.xlsx" TargetMode="External" /><Relationship Id="rId4" Type="http://schemas.openxmlformats.org/officeDocument/2006/relationships/hyperlink" Target="file://E:\1.%20&#3619;&#3657;&#3629;&#3618;&#3621;&#3632;&#3586;&#3629;&#3591;&#3611;&#3619;&#3632;&#3594;&#3634;&#3585;&#3619;&#3607;&#3637;&#3656;&#3629;&#3618;&#3641;&#3656;&#3651;&#3605;&#3657;&#3648;&#3626;&#3657;&#3609;&#3588;&#3623;&#3634;&#3617;&#3618;&#3634;&#3585;&#3592;&#3609;\4.&#3592;&#3635;&#3609;&#3623;&#3609;&#3588;&#3619;&#3633;&#3623;&#3648;&#3619;&#3639;&#3629;&#3609;&#3607;&#3633;&#3657;&#3591;&#3627;&#3617;&#3604;&#3651;&#3609;&#3592;&#3633;&#3591;&#3627;&#3623;&#3633;&#3604;.xlsx" TargetMode="External" /><Relationship Id="rId5" Type="http://schemas.openxmlformats.org/officeDocument/2006/relationships/hyperlink" Target="file://E:\1.%20&#3619;&#3657;&#3629;&#3618;&#3621;&#3632;&#3586;&#3629;&#3591;&#3611;&#3619;&#3632;&#3594;&#3634;&#3585;&#3619;&#3607;&#3637;&#3656;&#3629;&#3618;&#3641;&#3656;&#3651;&#3605;&#3657;&#3648;&#3626;&#3657;&#3609;&#3588;&#3623;&#3634;&#3617;&#3618;&#3634;&#3585;&#3592;&#3609;\5.%20&#3592;&#3635;&#3609;&#3623;&#3609;&#3611;&#3619;&#3632;&#3594;&#3634;&#3585;&#3619;&#3607;&#3633;&#3657;&#3591;&#3627;&#3617;&#3604;&#3651;&#3609;&#3592;&#3633;&#3591;&#3627;&#3623;&#3633;&#3604;.xlsx" TargetMode="External" /><Relationship Id="rId6" Type="http://schemas.openxmlformats.org/officeDocument/2006/relationships/hyperlink" Target="file://E:\1.%20&#3619;&#3657;&#3629;&#3618;&#3621;&#3632;&#3586;&#3629;&#3591;&#3611;&#3619;&#3632;&#3594;&#3634;&#3585;&#3619;&#3607;&#3637;&#3656;&#3629;&#3618;&#3641;&#3656;&#3651;&#3605;&#3657;&#3648;&#3626;&#3657;&#3609;&#3588;&#3623;&#3634;&#3617;&#3618;&#3634;&#3585;&#3592;&#3609;\1.&#3588;&#3656;&#3634;&#3651;&#3594;&#3657;&#3592;&#3656;&#3634;&#3618;&#3607;&#3633;&#3657;&#3591;&#3626;&#3636;&#3657;&#3609;&#3648;&#3593;&#3621;&#3637;&#3656;&#3618;&#3605;&#3656;&#3629;&#3648;&#3604;&#3639;&#3629;&#3609;&#3586;&#3629;&#3591;&#3588;&#3619;&#3633;&#3623;&#3648;&#3619;&#3639;&#3629;&#3609;.xlsx" TargetMode="Externa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file://E:\27.%20&#3629;&#3633;&#3605;&#3619;&#3634;&#3612;&#3641;&#3657;&#3648;&#3626;&#3637;&#3618;&#3594;&#3637;&#3623;&#3636;&#3605;&#3592;&#3634;&#3585;&#3629;&#3640;&#3610;&#3633;&#3605;&#3636;&#3648;&#3627;&#3605;&#3640;&#3607;&#3634;&#3591;&#3606;&#3609;&#3609;&#3605;&#3656;&#3629;&#3611;&#3619;&#3632;&#3594;&#3634;&#3585;&#3619;&#3649;&#3626;&#3609;&#3588;&#3609;\1.%20&#3592;&#3635;&#3609;&#3623;&#3609;&#3611;&#3619;&#3632;&#3594;&#3634;&#3585;&#3619;&#3585;&#3621;&#3634;&#3591;&#3611;&#3637;&#3619;&#3634;&#3618;&#3592;&#3633;&#3591;&#3627;&#3623;&#3633;&#3604;.xls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E:\3.&#3619;&#3657;&#3629;&#3618;&#3621;&#3632;&#3586;&#3629;&#3591;&#3588;&#3619;&#3633;&#3623;&#3648;&#3619;&#3639;&#3629;&#3609;&#3607;&#3637;&#3656;&#3617;&#3637;&#3610;&#3657;&#3634;&#3609;&#3649;&#3621;&#3632;&#3607;&#3637;&#3656;&#3604;&#3636;&#3609;&#3648;&#3611;&#3655;&#3609;&#3586;&#3629;&#3591;&#3605;&#3609;&#3648;&#3629;&#3591;\1.&#3592;&#3635;&#3609;&#3623;&#3609;&#3588;&#3619;&#3633;&#3623;&#3648;&#3619;&#3639;&#3629;&#3609;&#3607;&#3637;&#3656;&#3617;&#3637;&#3610;&#3657;&#3634;&#3609;&#3649;&#3621;&#3632;&#3607;&#3637;&#3656;&#3604;&#3636;&#3609;&#3648;&#3611;&#3655;&#3609;&#3586;&#3629;&#3591;&#3605;&#3609;&#3648;&#3629;&#3591;.xlsx" TargetMode="External" /><Relationship Id="rId2" Type="http://schemas.openxmlformats.org/officeDocument/2006/relationships/hyperlink" Target="file://E:\3.&#3619;&#3657;&#3629;&#3618;&#3621;&#3632;&#3586;&#3629;&#3591;&#3588;&#3619;&#3633;&#3623;&#3648;&#3619;&#3639;&#3629;&#3609;&#3607;&#3637;&#3656;&#3617;&#3637;&#3610;&#3657;&#3634;&#3609;&#3649;&#3621;&#3632;&#3607;&#3637;&#3656;&#3604;&#3636;&#3609;&#3648;&#3611;&#3655;&#3609;&#3586;&#3629;&#3591;&#3605;&#3609;&#3648;&#3629;&#3591;\2.&#3592;&#3635;&#3609;&#3623;&#3609;&#3588;&#3619;&#3633;&#3623;&#3648;&#3619;&#3639;&#3629;&#3609;&#3607;&#3633;&#3657;&#3591;&#3627;&#3617;&#3604;&#3651;&#3609;&#3592;&#3633;&#3591;&#3627;&#3623;&#3633;&#3604;.xlsx" TargetMode="External" /><Relationship Id="rId3" Type="http://schemas.openxmlformats.org/officeDocument/2006/relationships/hyperlink" Target="file://E:\3.&#3619;&#3657;&#3629;&#3618;&#3621;&#3632;&#3586;&#3629;&#3591;&#3588;&#3619;&#3633;&#3623;&#3648;&#3619;&#3639;&#3629;&#3609;&#3607;&#3637;&#3656;&#3617;&#3637;&#3610;&#3657;&#3634;&#3609;&#3649;&#3621;&#3632;&#3607;&#3637;&#3656;&#3604;&#3636;&#3609;&#3648;&#3611;&#3655;&#3609;&#3586;&#3629;&#3591;&#3605;&#3609;&#3648;&#3629;&#3591;\1.&#3592;&#3635;&#3609;&#3623;&#3609;&#3588;&#3619;&#3633;&#3623;&#3648;&#3619;&#3639;&#3629;&#3609;&#3607;&#3637;&#3656;&#3617;&#3637;&#3610;&#3657;&#3634;&#3609;&#3649;&#3621;&#3632;&#3607;&#3637;&#3656;&#3604;&#3636;&#3609;&#3648;&#3611;&#3655;&#3609;&#3586;&#3629;&#3591;&#3605;&#3609;&#3648;&#3629;&#3591;.xlsx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4.%20&#3619;&#3657;&#3629;&#3618;&#3621;&#3632;&#3612;&#3641;&#3657;&#3629;&#3618;&#3641;&#3656;&#3651;&#3609;&#3619;&#3632;&#3610;&#3610;&#3611;&#3619;&#3632;&#3585;&#3633;&#3609;&#3626;&#3633;&#3591;&#3588;&#3617;&#3605;&#3656;&#3629;&#3585;&#3635;&#3621;&#3633;&#3591;&#3649;&#3619;&#3591;&#3591;&#3634;&#3609;\1.%20&#3592;&#3635;&#3609;&#3623;&#3609;&#3612;&#3641;&#3657;&#3611;&#3619;&#3632;&#3585;&#3633;&#3609;&#3605;&#3609;&#3651;&#3609;&#3619;&#3632;&#3610;&#3610;&#3611;&#3619;&#3632;&#3585;&#3633;&#3609;&#3626;&#3633;&#3591;&#3588;&#3617;%20&#3605;&#3634;&#3617;&#3617;&#3634;&#3605;&#3619;&#3634;%2033.xlsx" TargetMode="External" /><Relationship Id="rId2" Type="http://schemas.openxmlformats.org/officeDocument/2006/relationships/hyperlink" Target="file://E:\4.%20&#3619;&#3657;&#3629;&#3618;&#3621;&#3632;&#3612;&#3641;&#3657;&#3629;&#3618;&#3641;&#3656;&#3651;&#3609;&#3619;&#3632;&#3610;&#3610;&#3611;&#3619;&#3632;&#3585;&#3633;&#3609;&#3626;&#3633;&#3591;&#3588;&#3617;&#3605;&#3656;&#3629;&#3585;&#3635;&#3621;&#3633;&#3591;&#3649;&#3619;&#3591;&#3591;&#3634;&#3609;\2.%20&#3592;&#3635;&#3609;&#3623;&#3609;&#3612;&#3641;&#3657;&#3611;&#3619;&#3632;&#3585;&#3633;&#3609;&#3605;&#3609;&#3605;&#3634;&#3617;&#3617;&#3634;&#3605;&#3619;&#3634;%2039.xlsx" TargetMode="External" /><Relationship Id="rId3" Type="http://schemas.openxmlformats.org/officeDocument/2006/relationships/hyperlink" Target="file://E:\4.%20&#3619;&#3657;&#3629;&#3618;&#3621;&#3632;&#3612;&#3641;&#3657;&#3629;&#3618;&#3641;&#3656;&#3651;&#3609;&#3619;&#3632;&#3610;&#3610;&#3611;&#3619;&#3632;&#3585;&#3633;&#3609;&#3626;&#3633;&#3591;&#3588;&#3617;&#3605;&#3656;&#3629;&#3585;&#3635;&#3621;&#3633;&#3591;&#3649;&#3619;&#3591;&#3591;&#3634;&#3609;\3.%20&#3592;&#3635;&#3609;&#3623;&#3609;&#3612;&#3641;&#3657;&#3611;&#3619;&#3632;&#3585;&#3633;&#3609;&#3605;&#3609;%20&#3617;&#3634;&#3605;&#3619;&#3634;%2040.xlsx" TargetMode="External" /><Relationship Id="rId4" Type="http://schemas.openxmlformats.org/officeDocument/2006/relationships/hyperlink" Target="file://E:\4.%20&#3619;&#3657;&#3629;&#3618;&#3621;&#3632;&#3612;&#3641;&#3657;&#3629;&#3618;&#3641;&#3656;&#3651;&#3609;&#3619;&#3632;&#3610;&#3610;&#3611;&#3619;&#3632;&#3585;&#3633;&#3609;&#3626;&#3633;&#3591;&#3588;&#3617;&#3605;&#3656;&#3629;&#3585;&#3635;&#3621;&#3633;&#3591;&#3649;&#3619;&#3591;&#3591;&#3634;&#3609;\4.%20&#3585;&#3635;&#3621;&#3633;&#3591;&#3649;&#3619;&#3591;&#3591;&#3634;&#3609;&#3611;&#3633;&#3592;&#3592;&#3640;&#3610;&#3633;&#3609;&#3648;&#3593;&#3621;&#3637;&#3656;&#3618;&#3607;&#3633;&#3657;&#3591;&#3611;&#3637;.xlsx" TargetMode="External" /><Relationship Id="rId5" Type="http://schemas.openxmlformats.org/officeDocument/2006/relationships/hyperlink" Target="file://E:\4.%20&#3619;&#3657;&#3629;&#3618;&#3621;&#3632;&#3612;&#3641;&#3657;&#3629;&#3618;&#3641;&#3656;&#3651;&#3609;&#3619;&#3632;&#3610;&#3610;&#3611;&#3619;&#3632;&#3585;&#3633;&#3609;&#3626;&#3633;&#3591;&#3588;&#3617;&#3605;&#3656;&#3629;&#3585;&#3635;&#3621;&#3633;&#3591;&#3649;&#3619;&#3591;&#3591;&#3634;&#3609;\1.%20&#3592;&#3635;&#3609;&#3623;&#3609;&#3612;&#3641;&#3657;&#3611;&#3619;&#3632;&#3585;&#3633;&#3609;&#3605;&#3609;&#3651;&#3609;&#3619;&#3632;&#3610;&#3610;&#3611;&#3619;&#3632;&#3585;&#3633;&#3609;&#3626;&#3633;&#3591;&#3588;&#3617;%20&#3605;&#3634;&#3617;&#3617;&#3634;&#3605;&#3619;&#3634;%2033.xlsx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E:\7.%20&#3629;&#3633;&#3605;&#3619;&#3634;&#3585;&#3634;&#3619;&#3648;&#3611;&#3621;&#3637;&#3656;&#3618;&#3609;&#3649;&#3611;&#3621;&#3591;&#3586;&#3629;&#3591;&#3619;&#3634;&#3618;&#3652;&#3604;&#3657;&#3648;&#3593;&#3621;&#3637;&#3656;&#3618;&#3605;&#3656;&#3629;&#3648;&#3604;&#3639;&#3629;&#3609;&#3586;&#3629;&#3591;&#3588;&#3619;&#3633;&#3623;&#3648;&#3619;&#3639;&#3629;&#3609;&#3651;&#3609;&#3592;&#3633;&#3591;&#3627;&#3623;&#3633;&#3604;\&#3619;&#3634;&#3618;&#3652;&#3604;&#3657;&#3648;&#3593;&#3621;&#3637;&#3656;&#3618;&#3605;&#3656;&#3629;&#3648;&#3604;&#3639;&#3629;&#3609;&#3605;&#3656;&#3629;&#3588;&#3619;&#3633;&#3623;&#3648;&#3619;&#3639;&#3629;&#3609;-1.xlsx" TargetMode="External" /><Relationship Id="rId2" Type="http://schemas.openxmlformats.org/officeDocument/2006/relationships/hyperlink" Target="file://E:\7.%20&#3629;&#3633;&#3605;&#3619;&#3634;&#3585;&#3634;&#3619;&#3648;&#3611;&#3621;&#3637;&#3656;&#3618;&#3609;&#3649;&#3611;&#3621;&#3591;&#3586;&#3629;&#3591;&#3619;&#3634;&#3618;&#3652;&#3604;&#3657;&#3648;&#3593;&#3621;&#3637;&#3656;&#3618;&#3605;&#3656;&#3629;&#3648;&#3604;&#3639;&#3629;&#3609;&#3586;&#3629;&#3591;&#3588;&#3619;&#3633;&#3623;&#3648;&#3619;&#3639;&#3629;&#3609;&#3651;&#3609;&#3592;&#3633;&#3591;&#3627;&#3623;&#3633;&#3604;\&#3619;&#3634;&#3618;&#3652;&#3604;&#3657;&#3648;&#3593;&#3621;&#3637;&#3656;&#3618;&#3605;&#3656;&#3629;&#3648;&#3604;&#3639;&#3629;&#3609;&#3605;&#3656;&#3629;&#3588;&#3619;&#3633;&#3623;&#3648;&#3619;&#3639;&#3629;&#3609;-1.xlsx" TargetMode="External" /><Relationship Id="rId3" Type="http://schemas.openxmlformats.org/officeDocument/2006/relationships/hyperlink" Target="file://E:\7.%20&#3629;&#3633;&#3605;&#3619;&#3634;&#3585;&#3634;&#3619;&#3648;&#3611;&#3621;&#3637;&#3656;&#3618;&#3609;&#3649;&#3611;&#3621;&#3591;&#3586;&#3629;&#3591;&#3619;&#3634;&#3618;&#3652;&#3604;&#3657;&#3648;&#3593;&#3621;&#3637;&#3656;&#3618;&#3605;&#3656;&#3629;&#3648;&#3604;&#3639;&#3629;&#3609;&#3586;&#3629;&#3591;&#3588;&#3619;&#3633;&#3623;&#3648;&#3619;&#3639;&#3629;&#3609;&#3651;&#3609;&#3592;&#3633;&#3591;&#3627;&#3623;&#3633;&#3604;\&#3619;&#3634;&#3618;&#3652;&#3604;&#3657;&#3648;&#3593;&#3621;&#3637;&#3656;&#3618;&#3605;&#3656;&#3629;&#3648;&#3604;&#3639;&#3629;&#3609;&#3605;&#3656;&#3629;&#3588;&#3619;&#3633;&#3623;&#3648;&#3619;&#3639;&#3629;&#3609;-1.xlsx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E:\9.%20&#3629;&#3633;&#3605;&#3619;&#3634;&#3585;&#3634;&#3619;&#3623;&#3656;&#3634;&#3591;&#3591;&#3634;&#3609;\1.%20&#3592;&#3635;&#3609;&#3623;&#3609;&#3612;&#3641;&#3657;&#3623;&#3656;&#3634;&#3591;&#3591;&#3634;&#3609;&#3648;&#3593;&#3621;&#3637;&#3656;&#3618;&#3607;&#3633;&#3657;&#3591;&#3611;&#3637;.xlsx" TargetMode="External" /><Relationship Id="rId2" Type="http://schemas.openxmlformats.org/officeDocument/2006/relationships/hyperlink" Target="file://E:\9.%20&#3629;&#3633;&#3605;&#3619;&#3634;&#3585;&#3634;&#3619;&#3623;&#3656;&#3634;&#3591;&#3591;&#3634;&#3609;\2.%20&#3585;&#3635;&#3621;&#3633;&#3591;&#3649;&#3619;&#3591;&#3591;&#3634;&#3609;&#3619;&#3623;&#3617;&#3648;&#3593;&#3621;&#3637;&#3656;&#3618;&#3607;&#3633;&#3657;&#3591;&#3611;&#3637;.xlsx" TargetMode="External" /><Relationship Id="rId3" Type="http://schemas.openxmlformats.org/officeDocument/2006/relationships/hyperlink" Target="file://E:\9.%20&#3629;&#3633;&#3605;&#3619;&#3634;&#3585;&#3634;&#3619;&#3623;&#3656;&#3634;&#3591;&#3591;&#3634;&#3609;\1.%20&#3592;&#3635;&#3609;&#3623;&#3609;&#3612;&#3641;&#3657;&#3623;&#3656;&#3634;&#3591;&#3591;&#3634;&#3609;&#3648;&#3593;&#3621;&#3637;&#3656;&#3618;&#3607;&#3633;&#3657;&#3591;&#3611;&#3637;.xlsx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E:\10.%20&#3629;&#3633;&#3605;&#3634;&#3619;&#3634;&#3626;&#3656;&#3623;&#3609;&#3627;&#3609;&#3637;&#3657;&#3626;&#3636;&#3609;&#3648;&#3593;&#3621;&#3637;&#3656;&#3618;&#3586;&#3629;&#3591;&#3588;&#3619;&#3633;&#3623;&#3648;&#3619;&#3639;&#3629;&#3609;&#3605;&#3656;&#3629;&#3619;&#3634;&#3618;&#3652;&#3604;&#3657;&#3648;&#3593;&#3621;&#3637;&#3656;&#3618;&#3605;&#3656;&#3629;&#3648;&#3604;&#3639;&#3629;&#3609;&#3586;&#3629;&#3591;&#3588;&#3619;&#3633;&#3623;&#3648;&#3619;&#3639;&#3629;&#3609;\1.&#3627;&#3609;&#3637;&#3657;&#3626;&#3636;&#3609;&#3607;&#3633;&#3657;&#3591;&#3626;&#3636;&#3657;&#3609;&#3586;&#3629;&#3591;&#3588;&#3619;&#3633;&#3623;&#3648;&#3619;&#3639;&#3629;&#3609;.xlsx" TargetMode="External" /><Relationship Id="rId2" Type="http://schemas.openxmlformats.org/officeDocument/2006/relationships/hyperlink" Target="file://E:\10.%20&#3629;&#3633;&#3605;&#3634;&#3619;&#3634;&#3626;&#3656;&#3623;&#3609;&#3627;&#3609;&#3637;&#3657;&#3626;&#3636;&#3609;&#3648;&#3593;&#3621;&#3637;&#3656;&#3618;&#3586;&#3629;&#3591;&#3588;&#3619;&#3633;&#3623;&#3648;&#3619;&#3639;&#3629;&#3609;&#3605;&#3656;&#3629;&#3619;&#3634;&#3618;&#3652;&#3604;&#3657;&#3648;&#3593;&#3621;&#3637;&#3656;&#3618;&#3605;&#3656;&#3629;&#3648;&#3604;&#3639;&#3629;&#3609;&#3586;&#3629;&#3591;&#3588;&#3619;&#3633;&#3623;&#3648;&#3619;&#3639;&#3629;&#3609;\2.&#3619;&#3634;&#3618;&#3652;&#3604;&#3657;&#3648;&#3593;&#3621;&#3637;&#3656;&#3618;&#3605;&#3656;&#3629;&#3648;&#3604;&#3639;&#3629;&#3609;&#3586;&#3629;&#3591;&#3588;&#3619;&#3633;&#3623;&#3648;&#3619;&#3639;&#3629;&#3609;.xlsx" TargetMode="External" /><Relationship Id="rId3" Type="http://schemas.openxmlformats.org/officeDocument/2006/relationships/hyperlink" Target="file://E:\10.%20&#3629;&#3633;&#3605;&#3634;&#3619;&#3634;&#3626;&#3656;&#3623;&#3609;&#3627;&#3609;&#3637;&#3657;&#3626;&#3636;&#3609;&#3648;&#3593;&#3621;&#3637;&#3656;&#3618;&#3586;&#3629;&#3591;&#3588;&#3619;&#3633;&#3623;&#3648;&#3619;&#3639;&#3629;&#3609;&#3605;&#3656;&#3629;&#3619;&#3634;&#3618;&#3652;&#3604;&#3657;&#3648;&#3593;&#3621;&#3637;&#3656;&#3618;&#3605;&#3656;&#3629;&#3648;&#3604;&#3639;&#3629;&#3609;&#3586;&#3629;&#3591;&#3588;&#3619;&#3633;&#3623;&#3648;&#3619;&#3639;&#3629;&#3609;\1.&#3627;&#3609;&#3637;&#3657;&#3626;&#3636;&#3609;&#3607;&#3633;&#3657;&#3591;&#3626;&#3636;&#3657;&#3609;&#3586;&#3629;&#3591;&#3588;&#3619;&#3633;&#3623;&#3648;&#3619;&#3639;&#3629;&#3609;.xlsx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E:\11.%20&#3629;&#3633;&#3605;&#3619;&#3634;&#3626;&#3656;&#3623;&#3609;&#3585;&#3634;&#3619;&#3629;&#3629;&#3617;&#3648;&#3593;&#3621;&#3637;&#3656;&#3618;&#3586;&#3629;&#3591;&#3588;&#3619;&#3633;&#3623;&#3648;&#3619;&#3639;&#3629;&#3609;&#3605;&#3656;&#3629;&#3619;&#3634;&#3618;&#3652;&#3604;&#3657;&#3648;&#3593;&#3621;&#3637;&#3656;&#3618;&#3605;&#3656;&#3629;&#3648;&#3604;&#3639;&#3629;&#3609;&#3586;&#3629;&#3591;&#3588;&#3619;&#3633;&#3623;&#3648;&#3619;&#3639;&#3629;&#3609;\1.&#3585;&#3634;&#3619;&#3629;&#3629;&#3617;&#3648;&#3593;&#3621;&#3637;&#3656;&#3618;&#3605;&#3656;&#3629;&#3648;&#3604;&#3639;&#3629;&#3609;&#3586;&#3629;&#3591;&#3588;&#3619;&#3633;&#3623;&#3648;&#3619;&#3639;&#3629;&#3609;.xlsx" TargetMode="External" /><Relationship Id="rId2" Type="http://schemas.openxmlformats.org/officeDocument/2006/relationships/hyperlink" Target="file://E:\11.%20&#3629;&#3633;&#3605;&#3619;&#3634;&#3626;&#3656;&#3623;&#3609;&#3585;&#3634;&#3619;&#3629;&#3629;&#3617;&#3648;&#3593;&#3621;&#3637;&#3656;&#3618;&#3586;&#3629;&#3591;&#3588;&#3619;&#3633;&#3623;&#3648;&#3619;&#3639;&#3629;&#3609;&#3605;&#3656;&#3629;&#3619;&#3634;&#3618;&#3652;&#3604;&#3657;&#3648;&#3593;&#3621;&#3637;&#3656;&#3618;&#3605;&#3656;&#3629;&#3648;&#3604;&#3639;&#3629;&#3609;&#3586;&#3629;&#3591;&#3588;&#3619;&#3633;&#3623;&#3648;&#3619;&#3639;&#3629;&#3609;\2.&#3619;&#3634;&#3618;&#3652;&#3604;&#3657;&#3648;&#3593;&#3621;&#3637;&#3656;&#3618;&#3605;&#3656;&#3629;&#3648;&#3604;&#3639;&#3629;&#3609;&#3586;&#3629;&#3591;&#3588;&#3619;&#3633;&#3623;&#3648;&#3619;&#3639;&#3629;&#3609;.xlsx" TargetMode="External" /><Relationship Id="rId3" Type="http://schemas.openxmlformats.org/officeDocument/2006/relationships/hyperlink" Target="file://E:\11.%20&#3629;&#3633;&#3605;&#3619;&#3634;&#3626;&#3656;&#3623;&#3609;&#3585;&#3634;&#3619;&#3629;&#3629;&#3617;&#3648;&#3593;&#3621;&#3637;&#3656;&#3618;&#3586;&#3629;&#3591;&#3588;&#3619;&#3633;&#3623;&#3648;&#3619;&#3639;&#3629;&#3609;&#3605;&#3656;&#3629;&#3619;&#3634;&#3618;&#3652;&#3604;&#3657;&#3648;&#3593;&#3621;&#3637;&#3656;&#3618;&#3605;&#3656;&#3629;&#3648;&#3604;&#3639;&#3629;&#3609;&#3586;&#3629;&#3591;&#3588;&#3619;&#3633;&#3623;&#3648;&#3619;&#3639;&#3629;&#3609;\1.&#3585;&#3634;&#3619;&#3629;&#3629;&#3617;&#3648;&#3593;&#3621;&#3637;&#3656;&#3618;&#3605;&#3656;&#3629;&#3648;&#3604;&#3639;&#3629;&#3609;&#3586;&#3629;&#3591;&#3588;&#3619;&#3633;&#3623;&#3648;&#3619;&#3639;&#3629;&#3609;.xlsx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6"/>
  <sheetViews>
    <sheetView tabSelected="1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20" sqref="C20"/>
    </sheetView>
  </sheetViews>
  <sheetFormatPr defaultColWidth="9.00390625" defaultRowHeight="15"/>
  <cols>
    <col min="1" max="1" width="20.7109375" style="10" customWidth="1"/>
    <col min="2" max="3" width="20.7109375" style="9" customWidth="1"/>
    <col min="4" max="5" width="15.7109375" style="10" customWidth="1"/>
    <col min="6" max="17" width="9.00390625" style="10" customWidth="1"/>
    <col min="18" max="19" width="15.7109375" style="10" customWidth="1"/>
    <col min="20" max="31" width="9.00390625" style="10" customWidth="1"/>
    <col min="32" max="33" width="15.7109375" style="10" customWidth="1"/>
    <col min="34" max="45" width="9.00390625" style="10" customWidth="1"/>
    <col min="46" max="47" width="15.7109375" style="10" customWidth="1"/>
    <col min="48" max="59" width="9.00390625" style="10" customWidth="1"/>
    <col min="60" max="61" width="15.7109375" style="10" customWidth="1"/>
    <col min="62" max="73" width="9.00390625" style="10" customWidth="1"/>
    <col min="74" max="75" width="15.7109375" style="10" customWidth="1"/>
    <col min="76" max="16384" width="9.00390625" style="10" customWidth="1"/>
  </cols>
  <sheetData>
    <row r="1" spans="1:75" ht="39" customHeight="1">
      <c r="A1" s="211" t="s">
        <v>0</v>
      </c>
      <c r="B1" s="212" t="s">
        <v>1</v>
      </c>
      <c r="C1" s="213" t="s">
        <v>38</v>
      </c>
      <c r="D1" s="212" t="s">
        <v>35</v>
      </c>
      <c r="E1" s="214" t="s">
        <v>37</v>
      </c>
      <c r="F1" s="209" t="s">
        <v>34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5" t="s">
        <v>84</v>
      </c>
      <c r="S1" s="215" t="s">
        <v>85</v>
      </c>
      <c r="T1" s="207" t="s">
        <v>33</v>
      </c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3" t="s">
        <v>82</v>
      </c>
      <c r="AG1" s="203" t="s">
        <v>83</v>
      </c>
      <c r="AH1" s="208" t="s">
        <v>32</v>
      </c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17" t="s">
        <v>80</v>
      </c>
      <c r="AU1" s="217" t="s">
        <v>81</v>
      </c>
      <c r="AV1" s="206" t="s">
        <v>30</v>
      </c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1" t="s">
        <v>97</v>
      </c>
      <c r="BI1" s="201" t="s">
        <v>79</v>
      </c>
      <c r="BJ1" s="207" t="s">
        <v>31</v>
      </c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3" t="s">
        <v>76</v>
      </c>
      <c r="BW1" s="203" t="s">
        <v>77</v>
      </c>
    </row>
    <row r="2" spans="1:75" ht="50.25" customHeight="1">
      <c r="A2" s="211"/>
      <c r="B2" s="212"/>
      <c r="C2" s="213"/>
      <c r="D2" s="212"/>
      <c r="E2" s="214"/>
      <c r="F2" s="11" t="s">
        <v>18</v>
      </c>
      <c r="G2" s="27" t="s">
        <v>19</v>
      </c>
      <c r="H2" s="11" t="s">
        <v>20</v>
      </c>
      <c r="I2" s="27" t="s">
        <v>21</v>
      </c>
      <c r="J2" s="11" t="s">
        <v>22</v>
      </c>
      <c r="K2" s="26" t="s">
        <v>23</v>
      </c>
      <c r="L2" s="11" t="s">
        <v>24</v>
      </c>
      <c r="M2" s="11" t="s">
        <v>25</v>
      </c>
      <c r="N2" s="11" t="s">
        <v>26</v>
      </c>
      <c r="O2" s="11" t="s">
        <v>27</v>
      </c>
      <c r="P2" s="11" t="s">
        <v>28</v>
      </c>
      <c r="Q2" s="72" t="s">
        <v>29</v>
      </c>
      <c r="R2" s="216"/>
      <c r="S2" s="216"/>
      <c r="T2" s="12" t="s">
        <v>18</v>
      </c>
      <c r="U2" s="12" t="s">
        <v>19</v>
      </c>
      <c r="V2" s="12" t="s">
        <v>20</v>
      </c>
      <c r="W2" s="12" t="s">
        <v>21</v>
      </c>
      <c r="X2" s="12" t="s">
        <v>22</v>
      </c>
      <c r="Y2" s="12" t="s">
        <v>23</v>
      </c>
      <c r="Z2" s="12" t="s">
        <v>24</v>
      </c>
      <c r="AA2" s="12" t="s">
        <v>25</v>
      </c>
      <c r="AB2" s="12" t="s">
        <v>26</v>
      </c>
      <c r="AC2" s="12" t="s">
        <v>27</v>
      </c>
      <c r="AD2" s="12" t="s">
        <v>28</v>
      </c>
      <c r="AE2" s="12" t="s">
        <v>29</v>
      </c>
      <c r="AF2" s="204"/>
      <c r="AG2" s="204"/>
      <c r="AH2" s="13" t="s">
        <v>18</v>
      </c>
      <c r="AI2" s="13" t="s">
        <v>19</v>
      </c>
      <c r="AJ2" s="13" t="s">
        <v>20</v>
      </c>
      <c r="AK2" s="13" t="s">
        <v>21</v>
      </c>
      <c r="AL2" s="13" t="s">
        <v>22</v>
      </c>
      <c r="AM2" s="13" t="s">
        <v>23</v>
      </c>
      <c r="AN2" s="13" t="s">
        <v>24</v>
      </c>
      <c r="AO2" s="13" t="s">
        <v>25</v>
      </c>
      <c r="AP2" s="13" t="s">
        <v>26</v>
      </c>
      <c r="AQ2" s="13" t="s">
        <v>27</v>
      </c>
      <c r="AR2" s="13" t="s">
        <v>28</v>
      </c>
      <c r="AS2" s="13" t="s">
        <v>29</v>
      </c>
      <c r="AT2" s="218"/>
      <c r="AU2" s="218"/>
      <c r="AV2" s="14" t="s">
        <v>18</v>
      </c>
      <c r="AW2" s="14" t="s">
        <v>19</v>
      </c>
      <c r="AX2" s="14" t="s">
        <v>20</v>
      </c>
      <c r="AY2" s="14" t="s">
        <v>21</v>
      </c>
      <c r="AZ2" s="14" t="s">
        <v>22</v>
      </c>
      <c r="BA2" s="14" t="s">
        <v>23</v>
      </c>
      <c r="BB2" s="14" t="s">
        <v>24</v>
      </c>
      <c r="BC2" s="14" t="s">
        <v>25</v>
      </c>
      <c r="BD2" s="14" t="s">
        <v>26</v>
      </c>
      <c r="BE2" s="14" t="s">
        <v>27</v>
      </c>
      <c r="BF2" s="14" t="s">
        <v>28</v>
      </c>
      <c r="BG2" s="14" t="s">
        <v>29</v>
      </c>
      <c r="BH2" s="202"/>
      <c r="BI2" s="202"/>
      <c r="BJ2" s="12" t="s">
        <v>18</v>
      </c>
      <c r="BK2" s="12" t="s">
        <v>19</v>
      </c>
      <c r="BL2" s="12" t="s">
        <v>20</v>
      </c>
      <c r="BM2" s="12" t="s">
        <v>21</v>
      </c>
      <c r="BN2" s="12" t="s">
        <v>22</v>
      </c>
      <c r="BO2" s="12" t="s">
        <v>23</v>
      </c>
      <c r="BP2" s="12" t="s">
        <v>24</v>
      </c>
      <c r="BQ2" s="12" t="s">
        <v>25</v>
      </c>
      <c r="BR2" s="12" t="s">
        <v>26</v>
      </c>
      <c r="BS2" s="12" t="s">
        <v>27</v>
      </c>
      <c r="BT2" s="12" t="s">
        <v>28</v>
      </c>
      <c r="BU2" s="12" t="s">
        <v>29</v>
      </c>
      <c r="BV2" s="204"/>
      <c r="BW2" s="204"/>
    </row>
    <row r="3" spans="1:75" ht="37.5">
      <c r="A3" s="205" t="s">
        <v>2</v>
      </c>
      <c r="B3" s="16" t="s">
        <v>39</v>
      </c>
      <c r="C3" s="22"/>
      <c r="D3" s="17"/>
      <c r="E3" s="17"/>
      <c r="F3" s="126"/>
      <c r="G3" s="127"/>
      <c r="H3" s="126"/>
      <c r="I3" s="127"/>
      <c r="J3" s="126"/>
      <c r="K3" s="127"/>
      <c r="L3" s="126"/>
      <c r="M3" s="127"/>
      <c r="N3" s="126"/>
      <c r="O3" s="126"/>
      <c r="P3" s="126"/>
      <c r="Q3" s="127"/>
      <c r="R3" s="120"/>
      <c r="S3" s="121"/>
      <c r="T3" s="132"/>
      <c r="U3" s="133"/>
      <c r="V3" s="132"/>
      <c r="W3" s="133"/>
      <c r="X3" s="132"/>
      <c r="Y3" s="133"/>
      <c r="Z3" s="132"/>
      <c r="AA3" s="133"/>
      <c r="AB3" s="132"/>
      <c r="AC3" s="133"/>
      <c r="AD3" s="132"/>
      <c r="AE3" s="133"/>
      <c r="AF3" s="79"/>
      <c r="AG3" s="75"/>
      <c r="AH3" s="138"/>
      <c r="AI3" s="139"/>
      <c r="AJ3" s="138"/>
      <c r="AK3" s="139"/>
      <c r="AL3" s="138"/>
      <c r="AM3" s="139"/>
      <c r="AN3" s="138"/>
      <c r="AO3" s="139"/>
      <c r="AP3" s="138"/>
      <c r="AQ3" s="139"/>
      <c r="AR3" s="138"/>
      <c r="AS3" s="139"/>
      <c r="AT3" s="76"/>
      <c r="AU3" s="75"/>
      <c r="AV3" s="144"/>
      <c r="AW3" s="145"/>
      <c r="AX3" s="144"/>
      <c r="AY3" s="145"/>
      <c r="AZ3" s="144"/>
      <c r="BA3" s="145"/>
      <c r="BB3" s="144"/>
      <c r="BC3" s="145"/>
      <c r="BD3" s="144"/>
      <c r="BE3" s="145"/>
      <c r="BF3" s="144"/>
      <c r="BG3" s="145"/>
      <c r="BH3" s="84"/>
      <c r="BI3" s="75"/>
      <c r="BJ3" s="132"/>
      <c r="BK3" s="133"/>
      <c r="BL3" s="132"/>
      <c r="BM3" s="133"/>
      <c r="BN3" s="132"/>
      <c r="BO3" s="133"/>
      <c r="BP3" s="132"/>
      <c r="BQ3" s="133"/>
      <c r="BR3" s="132"/>
      <c r="BS3" s="18"/>
      <c r="BT3" s="18"/>
      <c r="BU3" s="18"/>
      <c r="BV3" s="79"/>
      <c r="BW3" s="75"/>
    </row>
    <row r="4" spans="1:75" ht="37.5">
      <c r="A4" s="205"/>
      <c r="B4" s="21" t="s">
        <v>13</v>
      </c>
      <c r="C4" s="23" t="s">
        <v>40</v>
      </c>
      <c r="D4" s="67" t="s">
        <v>36</v>
      </c>
      <c r="E4" s="67" t="s">
        <v>10</v>
      </c>
      <c r="F4" s="128"/>
      <c r="G4" s="129"/>
      <c r="H4" s="128"/>
      <c r="I4" s="129"/>
      <c r="J4" s="128"/>
      <c r="K4" s="129"/>
      <c r="L4" s="128"/>
      <c r="M4" s="129"/>
      <c r="N4" s="128"/>
      <c r="O4" s="128"/>
      <c r="P4" s="128"/>
      <c r="Q4" s="129"/>
      <c r="R4" s="122" t="e">
        <f>AVERAGE(F4:Q4)</f>
        <v>#DIV/0!</v>
      </c>
      <c r="S4" s="123"/>
      <c r="T4" s="134"/>
      <c r="U4" s="135"/>
      <c r="V4" s="134"/>
      <c r="W4" s="135"/>
      <c r="X4" s="134"/>
      <c r="Y4" s="135"/>
      <c r="Z4" s="134"/>
      <c r="AA4" s="135"/>
      <c r="AB4" s="134"/>
      <c r="AC4" s="135"/>
      <c r="AD4" s="134"/>
      <c r="AE4" s="135"/>
      <c r="AF4" s="80" t="e">
        <f>AVERAGE(T4:AE4)</f>
        <v>#DIV/0!</v>
      </c>
      <c r="AG4" s="73"/>
      <c r="AH4" s="140"/>
      <c r="AI4" s="141"/>
      <c r="AJ4" s="140"/>
      <c r="AK4" s="141"/>
      <c r="AL4" s="140"/>
      <c r="AM4" s="141"/>
      <c r="AN4" s="140"/>
      <c r="AO4" s="141"/>
      <c r="AP4" s="140"/>
      <c r="AQ4" s="141"/>
      <c r="AR4" s="140"/>
      <c r="AS4" s="141"/>
      <c r="AT4" s="77" t="e">
        <f>AVERAGE(AH4:AS4)</f>
        <v>#DIV/0!</v>
      </c>
      <c r="AU4" s="73"/>
      <c r="AV4" s="146" t="s">
        <v>11</v>
      </c>
      <c r="AW4" s="147" t="s">
        <v>11</v>
      </c>
      <c r="AX4" s="146" t="s">
        <v>11</v>
      </c>
      <c r="AY4" s="147" t="s">
        <v>11</v>
      </c>
      <c r="AZ4" s="146" t="s">
        <v>11</v>
      </c>
      <c r="BA4" s="147" t="s">
        <v>11</v>
      </c>
      <c r="BB4" s="146" t="s">
        <v>11</v>
      </c>
      <c r="BC4" s="147" t="s">
        <v>11</v>
      </c>
      <c r="BD4" s="146" t="s">
        <v>11</v>
      </c>
      <c r="BE4" s="147" t="s">
        <v>11</v>
      </c>
      <c r="BF4" s="146" t="s">
        <v>11</v>
      </c>
      <c r="BG4" s="147" t="s">
        <v>11</v>
      </c>
      <c r="BH4" s="85" t="e">
        <f>AVERAGE(AV4:BG4)</f>
        <v>#DIV/0!</v>
      </c>
      <c r="BI4" s="73"/>
      <c r="BJ4" s="134"/>
      <c r="BK4" s="135"/>
      <c r="BL4" s="134"/>
      <c r="BM4" s="135"/>
      <c r="BN4" s="134"/>
      <c r="BO4" s="135"/>
      <c r="BP4" s="134"/>
      <c r="BQ4" s="135"/>
      <c r="BR4" s="134"/>
      <c r="BS4" s="30"/>
      <c r="BT4" s="30"/>
      <c r="BU4" s="30"/>
      <c r="BV4" s="80" t="e">
        <f>AVERAGE(BJ4:BU4)</f>
        <v>#DIV/0!</v>
      </c>
      <c r="BW4" s="73"/>
    </row>
    <row r="5" spans="1:75" ht="56.25">
      <c r="A5" s="205"/>
      <c r="B5" s="21" t="s">
        <v>14</v>
      </c>
      <c r="C5" s="23" t="s">
        <v>40</v>
      </c>
      <c r="D5" s="67" t="s">
        <v>36</v>
      </c>
      <c r="E5" s="67" t="s">
        <v>10</v>
      </c>
      <c r="F5" s="128"/>
      <c r="G5" s="129"/>
      <c r="H5" s="128"/>
      <c r="I5" s="129"/>
      <c r="J5" s="128"/>
      <c r="K5" s="129"/>
      <c r="L5" s="128"/>
      <c r="M5" s="129"/>
      <c r="N5" s="128"/>
      <c r="O5" s="128"/>
      <c r="P5" s="128"/>
      <c r="Q5" s="129"/>
      <c r="R5" s="122" t="e">
        <f>AVERAGE(F5:Q5)</f>
        <v>#DIV/0!</v>
      </c>
      <c r="S5" s="123"/>
      <c r="T5" s="134"/>
      <c r="U5" s="135"/>
      <c r="V5" s="134"/>
      <c r="W5" s="135"/>
      <c r="X5" s="134"/>
      <c r="Y5" s="135"/>
      <c r="Z5" s="134"/>
      <c r="AA5" s="135"/>
      <c r="AB5" s="134"/>
      <c r="AC5" s="135"/>
      <c r="AD5" s="134"/>
      <c r="AE5" s="135"/>
      <c r="AF5" s="80" t="e">
        <f>AVERAGE(T5:AE5)</f>
        <v>#DIV/0!</v>
      </c>
      <c r="AG5" s="73"/>
      <c r="AH5" s="140"/>
      <c r="AI5" s="141"/>
      <c r="AJ5" s="140"/>
      <c r="AK5" s="141"/>
      <c r="AL5" s="140"/>
      <c r="AM5" s="141"/>
      <c r="AN5" s="140"/>
      <c r="AO5" s="141"/>
      <c r="AP5" s="140"/>
      <c r="AQ5" s="141"/>
      <c r="AR5" s="140"/>
      <c r="AS5" s="141"/>
      <c r="AT5" s="77" t="e">
        <f>AVERAGE(AH5:AS5)</f>
        <v>#DIV/0!</v>
      </c>
      <c r="AU5" s="73"/>
      <c r="AV5" s="146" t="s">
        <v>11</v>
      </c>
      <c r="AW5" s="147" t="s">
        <v>11</v>
      </c>
      <c r="AX5" s="146" t="s">
        <v>11</v>
      </c>
      <c r="AY5" s="147" t="s">
        <v>11</v>
      </c>
      <c r="AZ5" s="146" t="s">
        <v>11</v>
      </c>
      <c r="BA5" s="147" t="s">
        <v>11</v>
      </c>
      <c r="BB5" s="146" t="s">
        <v>11</v>
      </c>
      <c r="BC5" s="147" t="s">
        <v>11</v>
      </c>
      <c r="BD5" s="146" t="s">
        <v>11</v>
      </c>
      <c r="BE5" s="147" t="s">
        <v>11</v>
      </c>
      <c r="BF5" s="146" t="s">
        <v>11</v>
      </c>
      <c r="BG5" s="147" t="s">
        <v>11</v>
      </c>
      <c r="BH5" s="85" t="e">
        <f>AVERAGE(AV5:BG5)</f>
        <v>#DIV/0!</v>
      </c>
      <c r="BI5" s="73"/>
      <c r="BJ5" s="134"/>
      <c r="BK5" s="135"/>
      <c r="BL5" s="134"/>
      <c r="BM5" s="135"/>
      <c r="BN5" s="134"/>
      <c r="BO5" s="135"/>
      <c r="BP5" s="134"/>
      <c r="BQ5" s="135"/>
      <c r="BR5" s="134"/>
      <c r="BS5" s="30"/>
      <c r="BT5" s="30"/>
      <c r="BU5" s="30"/>
      <c r="BV5" s="80" t="e">
        <f>AVERAGE(BJ5:BU5)</f>
        <v>#DIV/0!</v>
      </c>
      <c r="BW5" s="73"/>
    </row>
    <row r="6" spans="1:75" ht="56.25">
      <c r="A6" s="205"/>
      <c r="B6" s="21" t="s">
        <v>15</v>
      </c>
      <c r="C6" s="23" t="s">
        <v>40</v>
      </c>
      <c r="D6" s="67" t="s">
        <v>36</v>
      </c>
      <c r="E6" s="67" t="s">
        <v>10</v>
      </c>
      <c r="F6" s="128"/>
      <c r="G6" s="129"/>
      <c r="H6" s="128"/>
      <c r="I6" s="129"/>
      <c r="J6" s="128"/>
      <c r="K6" s="129"/>
      <c r="L6" s="128"/>
      <c r="M6" s="129"/>
      <c r="N6" s="128"/>
      <c r="O6" s="128"/>
      <c r="P6" s="128"/>
      <c r="Q6" s="129"/>
      <c r="R6" s="122" t="e">
        <f>AVERAGE(F6:Q6)</f>
        <v>#DIV/0!</v>
      </c>
      <c r="S6" s="123"/>
      <c r="T6" s="134"/>
      <c r="U6" s="135"/>
      <c r="V6" s="134"/>
      <c r="W6" s="135"/>
      <c r="X6" s="134"/>
      <c r="Y6" s="135"/>
      <c r="Z6" s="134"/>
      <c r="AA6" s="135"/>
      <c r="AB6" s="134"/>
      <c r="AC6" s="135"/>
      <c r="AD6" s="134"/>
      <c r="AE6" s="135"/>
      <c r="AF6" s="80" t="e">
        <f>AVERAGE(T6:AE6)</f>
        <v>#DIV/0!</v>
      </c>
      <c r="AG6" s="73"/>
      <c r="AH6" s="140"/>
      <c r="AI6" s="141"/>
      <c r="AJ6" s="140"/>
      <c r="AK6" s="141"/>
      <c r="AL6" s="140"/>
      <c r="AM6" s="141"/>
      <c r="AN6" s="140"/>
      <c r="AO6" s="141"/>
      <c r="AP6" s="140"/>
      <c r="AQ6" s="141"/>
      <c r="AR6" s="140"/>
      <c r="AS6" s="141"/>
      <c r="AT6" s="77" t="e">
        <f>AVERAGE(AH6:AS6)</f>
        <v>#DIV/0!</v>
      </c>
      <c r="AU6" s="73"/>
      <c r="AV6" s="146" t="s">
        <v>11</v>
      </c>
      <c r="AW6" s="147" t="s">
        <v>11</v>
      </c>
      <c r="AX6" s="146" t="s">
        <v>11</v>
      </c>
      <c r="AY6" s="147" t="s">
        <v>11</v>
      </c>
      <c r="AZ6" s="146" t="s">
        <v>11</v>
      </c>
      <c r="BA6" s="147" t="s">
        <v>11</v>
      </c>
      <c r="BB6" s="146" t="s">
        <v>11</v>
      </c>
      <c r="BC6" s="147" t="s">
        <v>11</v>
      </c>
      <c r="BD6" s="146" t="s">
        <v>11</v>
      </c>
      <c r="BE6" s="147" t="s">
        <v>11</v>
      </c>
      <c r="BF6" s="146" t="s">
        <v>11</v>
      </c>
      <c r="BG6" s="147" t="s">
        <v>11</v>
      </c>
      <c r="BH6" s="85" t="e">
        <f>AVERAGE(AV6:BG6)</f>
        <v>#DIV/0!</v>
      </c>
      <c r="BI6" s="73"/>
      <c r="BJ6" s="134"/>
      <c r="BK6" s="135"/>
      <c r="BL6" s="134"/>
      <c r="BM6" s="135"/>
      <c r="BN6" s="134"/>
      <c r="BO6" s="135"/>
      <c r="BP6" s="134"/>
      <c r="BQ6" s="135"/>
      <c r="BR6" s="134"/>
      <c r="BS6" s="30"/>
      <c r="BT6" s="30"/>
      <c r="BU6" s="30"/>
      <c r="BV6" s="80" t="e">
        <f>AVERAGE(BJ6:BU6)</f>
        <v>#DIV/0!</v>
      </c>
      <c r="BW6" s="73"/>
    </row>
    <row r="7" spans="1:75" ht="37.5">
      <c r="A7" s="205"/>
      <c r="B7" s="21" t="s">
        <v>16</v>
      </c>
      <c r="C7" s="23" t="s">
        <v>40</v>
      </c>
      <c r="D7" s="67" t="s">
        <v>41</v>
      </c>
      <c r="E7" s="67" t="s">
        <v>10</v>
      </c>
      <c r="F7" s="128"/>
      <c r="G7" s="129"/>
      <c r="H7" s="128"/>
      <c r="I7" s="129"/>
      <c r="J7" s="128"/>
      <c r="K7" s="129"/>
      <c r="L7" s="128"/>
      <c r="M7" s="129"/>
      <c r="N7" s="128"/>
      <c r="O7" s="128"/>
      <c r="P7" s="128"/>
      <c r="Q7" s="129"/>
      <c r="R7" s="122">
        <f>Q7</f>
        <v>0</v>
      </c>
      <c r="S7" s="123"/>
      <c r="T7" s="134"/>
      <c r="U7" s="135"/>
      <c r="V7" s="134"/>
      <c r="W7" s="135"/>
      <c r="X7" s="134"/>
      <c r="Y7" s="135"/>
      <c r="Z7" s="134"/>
      <c r="AA7" s="135"/>
      <c r="AB7" s="134"/>
      <c r="AC7" s="135"/>
      <c r="AD7" s="134"/>
      <c r="AE7" s="135"/>
      <c r="AF7" s="80">
        <f>AE7</f>
        <v>0</v>
      </c>
      <c r="AG7" s="73"/>
      <c r="AH7" s="140"/>
      <c r="AI7" s="141"/>
      <c r="AJ7" s="140"/>
      <c r="AK7" s="141"/>
      <c r="AL7" s="140"/>
      <c r="AM7" s="141"/>
      <c r="AN7" s="140"/>
      <c r="AO7" s="141"/>
      <c r="AP7" s="140"/>
      <c r="AQ7" s="141"/>
      <c r="AR7" s="140"/>
      <c r="AS7" s="141"/>
      <c r="AT7" s="77">
        <f>AS7</f>
        <v>0</v>
      </c>
      <c r="AU7" s="73"/>
      <c r="AV7" s="191"/>
      <c r="AW7" s="192"/>
      <c r="AX7" s="191"/>
      <c r="AY7" s="192"/>
      <c r="AZ7" s="191"/>
      <c r="BA7" s="192"/>
      <c r="BB7" s="191"/>
      <c r="BC7" s="192"/>
      <c r="BD7" s="191"/>
      <c r="BE7" s="192"/>
      <c r="BF7" s="191"/>
      <c r="BG7" s="147" t="s">
        <v>11</v>
      </c>
      <c r="BH7" s="85" t="str">
        <f>BG7</f>
        <v>ü</v>
      </c>
      <c r="BI7" s="73"/>
      <c r="BJ7" s="134"/>
      <c r="BK7" s="135"/>
      <c r="BL7" s="134"/>
      <c r="BM7" s="135"/>
      <c r="BN7" s="134"/>
      <c r="BO7" s="135"/>
      <c r="BP7" s="134"/>
      <c r="BQ7" s="135"/>
      <c r="BR7" s="134"/>
      <c r="BS7" s="30"/>
      <c r="BT7" s="30"/>
      <c r="BU7" s="30"/>
      <c r="BV7" s="80">
        <f>BU7</f>
        <v>0</v>
      </c>
      <c r="BW7" s="73"/>
    </row>
    <row r="8" spans="1:75" ht="37.5">
      <c r="A8" s="205"/>
      <c r="B8" s="19" t="s">
        <v>17</v>
      </c>
      <c r="C8" s="24" t="s">
        <v>40</v>
      </c>
      <c r="D8" s="68" t="s">
        <v>41</v>
      </c>
      <c r="E8" s="68" t="s">
        <v>10</v>
      </c>
      <c r="F8" s="130"/>
      <c r="G8" s="131"/>
      <c r="H8" s="130"/>
      <c r="I8" s="131"/>
      <c r="J8" s="130"/>
      <c r="K8" s="131"/>
      <c r="L8" s="130"/>
      <c r="M8" s="131"/>
      <c r="N8" s="130"/>
      <c r="O8" s="130"/>
      <c r="P8" s="130"/>
      <c r="Q8" s="131"/>
      <c r="R8" s="124">
        <f>Q8</f>
        <v>0</v>
      </c>
      <c r="S8" s="125"/>
      <c r="T8" s="136"/>
      <c r="U8" s="137"/>
      <c r="V8" s="136"/>
      <c r="W8" s="137"/>
      <c r="X8" s="136"/>
      <c r="Y8" s="137"/>
      <c r="Z8" s="136"/>
      <c r="AA8" s="137"/>
      <c r="AB8" s="136"/>
      <c r="AC8" s="137"/>
      <c r="AD8" s="136"/>
      <c r="AE8" s="137"/>
      <c r="AF8" s="81">
        <f>AE8</f>
        <v>0</v>
      </c>
      <c r="AG8" s="74"/>
      <c r="AH8" s="142"/>
      <c r="AI8" s="143"/>
      <c r="AJ8" s="142"/>
      <c r="AK8" s="143"/>
      <c r="AL8" s="142"/>
      <c r="AM8" s="143"/>
      <c r="AN8" s="142"/>
      <c r="AO8" s="143"/>
      <c r="AP8" s="142"/>
      <c r="AQ8" s="143"/>
      <c r="AR8" s="142"/>
      <c r="AS8" s="143"/>
      <c r="AT8" s="78">
        <f>AS8</f>
        <v>0</v>
      </c>
      <c r="AU8" s="74"/>
      <c r="AV8" s="193"/>
      <c r="AW8" s="194"/>
      <c r="AX8" s="193"/>
      <c r="AY8" s="194"/>
      <c r="AZ8" s="193"/>
      <c r="BA8" s="194"/>
      <c r="BB8" s="193"/>
      <c r="BC8" s="194"/>
      <c r="BD8" s="193"/>
      <c r="BE8" s="194"/>
      <c r="BF8" s="193"/>
      <c r="BG8" s="150" t="s">
        <v>11</v>
      </c>
      <c r="BH8" s="86" t="str">
        <f>BG8</f>
        <v>ü</v>
      </c>
      <c r="BI8" s="74"/>
      <c r="BJ8" s="136"/>
      <c r="BK8" s="137"/>
      <c r="BL8" s="136"/>
      <c r="BM8" s="137"/>
      <c r="BN8" s="136"/>
      <c r="BO8" s="137"/>
      <c r="BP8" s="136"/>
      <c r="BQ8" s="137"/>
      <c r="BR8" s="136"/>
      <c r="BS8" s="20"/>
      <c r="BT8" s="20"/>
      <c r="BU8" s="20"/>
      <c r="BV8" s="81">
        <f>BU8</f>
        <v>0</v>
      </c>
      <c r="BW8" s="74"/>
    </row>
    <row r="10" spans="1:5" s="9" customFormat="1" ht="39" customHeight="1">
      <c r="A10" s="197" t="s">
        <v>75</v>
      </c>
      <c r="B10" s="198" t="s">
        <v>89</v>
      </c>
      <c r="C10" s="198"/>
      <c r="D10" s="198"/>
      <c r="E10" s="198"/>
    </row>
    <row r="11" spans="1:5" s="9" customFormat="1" ht="18.75">
      <c r="A11" s="197"/>
      <c r="B11" s="198" t="s">
        <v>86</v>
      </c>
      <c r="C11" s="198"/>
      <c r="D11" s="198"/>
      <c r="E11" s="198"/>
    </row>
    <row r="12" spans="1:5" s="9" customFormat="1" ht="18.75">
      <c r="A12" s="197"/>
      <c r="B12" s="199" t="s">
        <v>87</v>
      </c>
      <c r="C12" s="199"/>
      <c r="D12" s="199"/>
      <c r="E12" s="199"/>
    </row>
    <row r="13" spans="1:5" s="9" customFormat="1" ht="18.75">
      <c r="A13" s="197"/>
      <c r="B13" s="199" t="s">
        <v>93</v>
      </c>
      <c r="C13" s="199"/>
      <c r="D13" s="199"/>
      <c r="E13" s="199"/>
    </row>
    <row r="14" spans="1:5" s="9" customFormat="1" ht="18" customHeight="1">
      <c r="A14" s="197"/>
      <c r="B14" s="199" t="s">
        <v>92</v>
      </c>
      <c r="C14" s="199"/>
      <c r="D14" s="199"/>
      <c r="E14" s="199"/>
    </row>
    <row r="15" spans="1:5" s="9" customFormat="1" ht="18.75">
      <c r="A15" s="197"/>
      <c r="B15" s="198" t="s">
        <v>91</v>
      </c>
      <c r="C15" s="198"/>
      <c r="D15" s="198"/>
      <c r="E15" s="198"/>
    </row>
    <row r="16" spans="1:75" s="5" customFormat="1" ht="18" customHeight="1">
      <c r="A16" s="197"/>
      <c r="B16" s="200" t="s">
        <v>98</v>
      </c>
      <c r="C16" s="200"/>
      <c r="D16" s="200"/>
      <c r="E16" s="200"/>
      <c r="R16" s="10"/>
      <c r="S16" s="10"/>
      <c r="AF16" s="10"/>
      <c r="AG16" s="10"/>
      <c r="AT16" s="10"/>
      <c r="AU16" s="10"/>
      <c r="BH16" s="10"/>
      <c r="BI16" s="10"/>
      <c r="BV16" s="10"/>
      <c r="BW16" s="10"/>
    </row>
  </sheetData>
  <sheetProtection/>
  <mergeCells count="29">
    <mergeCell ref="A3:A8"/>
    <mergeCell ref="AV1:BG1"/>
    <mergeCell ref="BJ1:BU1"/>
    <mergeCell ref="AH1:AS1"/>
    <mergeCell ref="T1:AE1"/>
    <mergeCell ref="F1:Q1"/>
    <mergeCell ref="A1:A2"/>
    <mergeCell ref="B1:B2"/>
    <mergeCell ref="C1:C2"/>
    <mergeCell ref="D1:D2"/>
    <mergeCell ref="E1:E2"/>
    <mergeCell ref="R1:R2"/>
    <mergeCell ref="S1:S2"/>
    <mergeCell ref="AT1:AT2"/>
    <mergeCell ref="AU1:AU2"/>
    <mergeCell ref="BH1:BH2"/>
    <mergeCell ref="BI1:BI2"/>
    <mergeCell ref="BV1:BV2"/>
    <mergeCell ref="BW1:BW2"/>
    <mergeCell ref="AF1:AF2"/>
    <mergeCell ref="AG1:AG2"/>
    <mergeCell ref="A10:A16"/>
    <mergeCell ref="B10:E10"/>
    <mergeCell ref="B11:E11"/>
    <mergeCell ref="B12:E12"/>
    <mergeCell ref="B13:E13"/>
    <mergeCell ref="B14:E14"/>
    <mergeCell ref="B15:E15"/>
    <mergeCell ref="B16:E16"/>
  </mergeCells>
  <hyperlinks>
    <hyperlink ref="B3" r:id="rId1" display="1. ค่าใช้จ่ายทั้งสิ้นเฉลี่ยต่อเดือน"/>
    <hyperlink ref="B5" r:id="rId2" display="2. ค่าใช้จ่ายอุปโภคบริโภคเฉลี่ยต่อเดือน"/>
    <hyperlink ref="B6" r:id="rId3" display="3. ค่าใช้จ่ายอาหาร เครื่องดื่มและยาสูบเฉลี่ยต่อเดือน"/>
    <hyperlink ref="B7" r:id="rId4" display="4. จำนวนครัวเรือนทั้งหมดในจังหวัด"/>
    <hyperlink ref="B8" r:id="rId5" display="5. จำนวนประชากรทั้งหมดในจังหวัด"/>
    <hyperlink ref="B4" r:id="rId6" display="1. ค่าใช้จ่ายทั้งสิ้นเฉลี่ยต่อเดือน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7"/>
  <headerFooter>
    <oddHeader>&amp;C&amp;"TH SarabunPSK,Bold"&amp;18ตัวชี้วัด : ร้อยละความสำเร็จของการจัดทำฐานข้อมูลจังหวัด</oddHeader>
    <oddFooter>&amp;C&amp;"TH SarabunPSK,Regular"&amp;14&amp;P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W14"/>
  <sheetViews>
    <sheetView zoomScale="90" zoomScaleNormal="90" zoomScaleSheetLayoutView="100" zoomScalePageLayoutView="0" workbookViewId="0" topLeftCell="A1">
      <pane xSplit="5" ySplit="2" topLeftCell="F3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I11" sqref="I11"/>
    </sheetView>
  </sheetViews>
  <sheetFormatPr defaultColWidth="9.00390625" defaultRowHeight="15"/>
  <cols>
    <col min="1" max="1" width="20.7109375" style="5" customWidth="1"/>
    <col min="2" max="2" width="20.7109375" style="9" customWidth="1"/>
    <col min="3" max="3" width="20.7109375" style="6" customWidth="1"/>
    <col min="4" max="5" width="15.7109375" style="5" customWidth="1"/>
    <col min="6" max="17" width="9.00390625" style="5" customWidth="1"/>
    <col min="18" max="19" width="15.7109375" style="10" customWidth="1"/>
    <col min="20" max="31" width="9.00390625" style="5" customWidth="1"/>
    <col min="32" max="33" width="15.7109375" style="10" customWidth="1"/>
    <col min="34" max="45" width="9.00390625" style="5" customWidth="1"/>
    <col min="46" max="47" width="15.7109375" style="10" customWidth="1"/>
    <col min="48" max="59" width="9.00390625" style="5" customWidth="1"/>
    <col min="60" max="61" width="15.7109375" style="10" customWidth="1"/>
    <col min="62" max="73" width="9.00390625" style="5" customWidth="1"/>
    <col min="74" max="75" width="15.7109375" style="10" customWidth="1"/>
    <col min="76" max="16384" width="9.00390625" style="5" customWidth="1"/>
  </cols>
  <sheetData>
    <row r="1" spans="1:75" ht="39" customHeight="1">
      <c r="A1" s="247" t="s">
        <v>0</v>
      </c>
      <c r="B1" s="212" t="s">
        <v>1</v>
      </c>
      <c r="C1" s="248" t="s">
        <v>38</v>
      </c>
      <c r="D1" s="248" t="s">
        <v>35</v>
      </c>
      <c r="E1" s="245" t="s">
        <v>37</v>
      </c>
      <c r="F1" s="244" t="s">
        <v>34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15" t="s">
        <v>84</v>
      </c>
      <c r="S1" s="215" t="s">
        <v>85</v>
      </c>
      <c r="T1" s="235" t="s">
        <v>33</v>
      </c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03" t="s">
        <v>82</v>
      </c>
      <c r="AG1" s="203" t="s">
        <v>83</v>
      </c>
      <c r="AH1" s="236" t="s">
        <v>32</v>
      </c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17" t="s">
        <v>107</v>
      </c>
      <c r="AU1" s="217" t="s">
        <v>81</v>
      </c>
      <c r="AV1" s="237" t="s">
        <v>30</v>
      </c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01" t="s">
        <v>78</v>
      </c>
      <c r="BI1" s="201" t="s">
        <v>79</v>
      </c>
      <c r="BJ1" s="235" t="s">
        <v>31</v>
      </c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03" t="s">
        <v>76</v>
      </c>
      <c r="BW1" s="203" t="s">
        <v>77</v>
      </c>
    </row>
    <row r="2" spans="1:75" ht="50.25" customHeight="1">
      <c r="A2" s="247"/>
      <c r="B2" s="212"/>
      <c r="C2" s="248"/>
      <c r="D2" s="248"/>
      <c r="E2" s="245"/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1" t="s">
        <v>27</v>
      </c>
      <c r="P2" s="1" t="s">
        <v>28</v>
      </c>
      <c r="Q2" s="1" t="s">
        <v>29</v>
      </c>
      <c r="R2" s="216"/>
      <c r="S2" s="216"/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04"/>
      <c r="AG2" s="204"/>
      <c r="AH2" s="3" t="s">
        <v>18</v>
      </c>
      <c r="AI2" s="3" t="s">
        <v>19</v>
      </c>
      <c r="AJ2" s="3" t="s">
        <v>20</v>
      </c>
      <c r="AK2" s="3" t="s">
        <v>21</v>
      </c>
      <c r="AL2" s="3" t="s">
        <v>22</v>
      </c>
      <c r="AM2" s="3" t="s">
        <v>23</v>
      </c>
      <c r="AN2" s="3" t="s">
        <v>24</v>
      </c>
      <c r="AO2" s="3" t="s">
        <v>25</v>
      </c>
      <c r="AP2" s="3" t="s">
        <v>26</v>
      </c>
      <c r="AQ2" s="3" t="s">
        <v>27</v>
      </c>
      <c r="AR2" s="3" t="s">
        <v>28</v>
      </c>
      <c r="AS2" s="3" t="s">
        <v>29</v>
      </c>
      <c r="AT2" s="218"/>
      <c r="AU2" s="218"/>
      <c r="AV2" s="4" t="s">
        <v>18</v>
      </c>
      <c r="AW2" s="4" t="s">
        <v>19</v>
      </c>
      <c r="AX2" s="4" t="s">
        <v>20</v>
      </c>
      <c r="AY2" s="4" t="s">
        <v>21</v>
      </c>
      <c r="AZ2" s="4" t="s">
        <v>22</v>
      </c>
      <c r="BA2" s="4" t="s">
        <v>23</v>
      </c>
      <c r="BB2" s="4" t="s">
        <v>24</v>
      </c>
      <c r="BC2" s="4" t="s">
        <v>25</v>
      </c>
      <c r="BD2" s="4" t="s">
        <v>26</v>
      </c>
      <c r="BE2" s="4" t="s">
        <v>27</v>
      </c>
      <c r="BF2" s="4" t="s">
        <v>28</v>
      </c>
      <c r="BG2" s="4" t="s">
        <v>29</v>
      </c>
      <c r="BH2" s="202"/>
      <c r="BI2" s="202"/>
      <c r="BJ2" s="2" t="s">
        <v>18</v>
      </c>
      <c r="BK2" s="2" t="s">
        <v>19</v>
      </c>
      <c r="BL2" s="2" t="s">
        <v>20</v>
      </c>
      <c r="BM2" s="2" t="s">
        <v>21</v>
      </c>
      <c r="BN2" s="2" t="s">
        <v>22</v>
      </c>
      <c r="BO2" s="2" t="s">
        <v>23</v>
      </c>
      <c r="BP2" s="2" t="s">
        <v>24</v>
      </c>
      <c r="BQ2" s="2" t="s">
        <v>25</v>
      </c>
      <c r="BR2" s="2" t="s">
        <v>26</v>
      </c>
      <c r="BS2" s="2" t="s">
        <v>27</v>
      </c>
      <c r="BT2" s="2" t="s">
        <v>28</v>
      </c>
      <c r="BU2" s="2" t="s">
        <v>29</v>
      </c>
      <c r="BV2" s="204"/>
      <c r="BW2" s="204"/>
    </row>
    <row r="3" spans="1:75" ht="37.5">
      <c r="A3" s="249" t="s">
        <v>42</v>
      </c>
      <c r="B3" s="46" t="s">
        <v>68</v>
      </c>
      <c r="C3" s="54"/>
      <c r="D3" s="55"/>
      <c r="E3" s="55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8"/>
      <c r="S3" s="91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8"/>
      <c r="AG3" s="95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8"/>
      <c r="AU3" s="98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"/>
      <c r="BI3" s="101"/>
      <c r="BJ3" s="176"/>
      <c r="BK3" s="176"/>
      <c r="BL3" s="176"/>
      <c r="BM3" s="176"/>
      <c r="BN3" s="176"/>
      <c r="BO3" s="176"/>
      <c r="BP3" s="176"/>
      <c r="BQ3" s="176"/>
      <c r="BR3" s="176"/>
      <c r="BS3" s="47"/>
      <c r="BT3" s="47"/>
      <c r="BU3" s="47"/>
      <c r="BV3" s="18"/>
      <c r="BW3" s="95"/>
    </row>
    <row r="4" spans="1:75" ht="56.25">
      <c r="A4" s="249"/>
      <c r="B4" s="32" t="s">
        <v>69</v>
      </c>
      <c r="C4" s="57" t="s">
        <v>90</v>
      </c>
      <c r="D4" s="69" t="s">
        <v>45</v>
      </c>
      <c r="E4" s="69" t="s">
        <v>12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4"/>
      <c r="S4" s="92">
        <f>SUM(H4,K4,N4)</f>
        <v>0</v>
      </c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14"/>
      <c r="AG4" s="96">
        <f>SUM(Q4,V4,Y4,AB4)</f>
        <v>0</v>
      </c>
      <c r="AH4" s="180"/>
      <c r="AI4" s="180"/>
      <c r="AJ4" s="180"/>
      <c r="AK4" s="180"/>
      <c r="AL4" s="180"/>
      <c r="AM4" s="180"/>
      <c r="AN4" s="180"/>
      <c r="AO4" s="180"/>
      <c r="AP4" s="180"/>
      <c r="AQ4" s="169" t="s">
        <v>11</v>
      </c>
      <c r="AR4" s="169" t="s">
        <v>11</v>
      </c>
      <c r="AS4" s="169" t="s">
        <v>11</v>
      </c>
      <c r="AT4" s="114"/>
      <c r="AU4" s="99">
        <f>SUM(AE4,AJ4,AM4,AP4)</f>
        <v>0</v>
      </c>
      <c r="AV4" s="146"/>
      <c r="AW4" s="146"/>
      <c r="AX4" s="146"/>
      <c r="AY4" s="146"/>
      <c r="AZ4" s="146"/>
      <c r="BA4" s="146"/>
      <c r="BB4" s="146"/>
      <c r="BC4" s="146"/>
      <c r="BD4" s="146"/>
      <c r="BE4" s="196"/>
      <c r="BF4" s="196"/>
      <c r="BG4" s="146" t="s">
        <v>11</v>
      </c>
      <c r="BH4" s="114"/>
      <c r="BI4" s="102">
        <f>SUM(AS4,AX4,BA4,BF4)</f>
        <v>0</v>
      </c>
      <c r="BJ4" s="196"/>
      <c r="BK4" s="196"/>
      <c r="BL4" s="146" t="s">
        <v>11</v>
      </c>
      <c r="BM4" s="196"/>
      <c r="BN4" s="196"/>
      <c r="BO4" s="146" t="s">
        <v>11</v>
      </c>
      <c r="BP4" s="196"/>
      <c r="BQ4" s="196"/>
      <c r="BR4" s="146" t="s">
        <v>11</v>
      </c>
      <c r="BS4" s="50"/>
      <c r="BT4" s="50"/>
      <c r="BU4" s="50"/>
      <c r="BV4" s="114"/>
      <c r="BW4" s="96">
        <f>SUM(BG4,BL4,BO4,BR4)</f>
        <v>0</v>
      </c>
    </row>
    <row r="5" spans="1:75" ht="18.75">
      <c r="A5" s="249"/>
      <c r="B5" s="15" t="s">
        <v>70</v>
      </c>
      <c r="C5" s="56" t="s">
        <v>108</v>
      </c>
      <c r="D5" s="70" t="s">
        <v>41</v>
      </c>
      <c r="E5" s="71" t="s">
        <v>10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07">
        <f>Q5</f>
        <v>0</v>
      </c>
      <c r="S5" s="29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08">
        <f>AE5</f>
        <v>0</v>
      </c>
      <c r="AG5" s="29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11">
        <f>AS5</f>
        <v>0</v>
      </c>
      <c r="AU5" s="29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51" t="s">
        <v>11</v>
      </c>
      <c r="BH5" s="113" t="str">
        <f>BG5</f>
        <v>ü</v>
      </c>
      <c r="BI5" s="29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08">
        <f>BU5</f>
        <v>0</v>
      </c>
      <c r="BW5" s="29"/>
    </row>
    <row r="6" ht="18.75">
      <c r="E6" s="65"/>
    </row>
    <row r="7" spans="1:5" s="9" customFormat="1" ht="39" customHeight="1">
      <c r="A7" s="197" t="s">
        <v>75</v>
      </c>
      <c r="B7" s="198" t="s">
        <v>89</v>
      </c>
      <c r="C7" s="198"/>
      <c r="D7" s="198"/>
      <c r="E7" s="198"/>
    </row>
    <row r="8" spans="1:5" s="9" customFormat="1" ht="18.75">
      <c r="A8" s="197"/>
      <c r="B8" s="198" t="s">
        <v>86</v>
      </c>
      <c r="C8" s="198"/>
      <c r="D8" s="198"/>
      <c r="E8" s="198"/>
    </row>
    <row r="9" spans="1:5" s="9" customFormat="1" ht="18.75">
      <c r="A9" s="197"/>
      <c r="B9" s="199" t="s">
        <v>87</v>
      </c>
      <c r="C9" s="199"/>
      <c r="D9" s="199"/>
      <c r="E9" s="199"/>
    </row>
    <row r="10" spans="1:5" s="9" customFormat="1" ht="18.75">
      <c r="A10" s="197"/>
      <c r="B10" s="199" t="s">
        <v>88</v>
      </c>
      <c r="C10" s="199"/>
      <c r="D10" s="199"/>
      <c r="E10" s="199"/>
    </row>
    <row r="11" spans="1:5" s="9" customFormat="1" ht="18" customHeight="1">
      <c r="A11" s="197"/>
      <c r="B11" s="199" t="s">
        <v>106</v>
      </c>
      <c r="C11" s="199"/>
      <c r="D11" s="199"/>
      <c r="E11" s="199"/>
    </row>
    <row r="12" spans="1:5" s="9" customFormat="1" ht="25.5" customHeight="1">
      <c r="A12" s="197"/>
      <c r="B12" s="199" t="s">
        <v>109</v>
      </c>
      <c r="C12" s="199"/>
      <c r="D12" s="199"/>
      <c r="E12" s="199"/>
    </row>
    <row r="13" spans="1:5" s="9" customFormat="1" ht="18" customHeight="1">
      <c r="A13" s="197"/>
      <c r="B13" s="198" t="s">
        <v>91</v>
      </c>
      <c r="C13" s="198"/>
      <c r="D13" s="198"/>
      <c r="E13" s="198"/>
    </row>
    <row r="14" spans="1:5" ht="18" customHeight="1">
      <c r="A14" s="197"/>
      <c r="B14" s="200" t="s">
        <v>98</v>
      </c>
      <c r="C14" s="200"/>
      <c r="D14" s="200"/>
      <c r="E14" s="200"/>
    </row>
  </sheetData>
  <sheetProtection/>
  <mergeCells count="30">
    <mergeCell ref="BV1:BV2"/>
    <mergeCell ref="BW1:BW2"/>
    <mergeCell ref="B7:E7"/>
    <mergeCell ref="B8:E8"/>
    <mergeCell ref="B9:E9"/>
    <mergeCell ref="T1:AE1"/>
    <mergeCell ref="AH1:AS1"/>
    <mergeCell ref="AV1:BG1"/>
    <mergeCell ref="BJ1:BU1"/>
    <mergeCell ref="B1:B2"/>
    <mergeCell ref="C1:C2"/>
    <mergeCell ref="D1:D2"/>
    <mergeCell ref="E1:E2"/>
    <mergeCell ref="F1:Q1"/>
    <mergeCell ref="R1:R2"/>
    <mergeCell ref="S1:S2"/>
    <mergeCell ref="B14:E14"/>
    <mergeCell ref="A7:A14"/>
    <mergeCell ref="AU1:AU2"/>
    <mergeCell ref="BH1:BH2"/>
    <mergeCell ref="BI1:BI2"/>
    <mergeCell ref="B10:E10"/>
    <mergeCell ref="B11:E11"/>
    <mergeCell ref="B13:E13"/>
    <mergeCell ref="A3:A5"/>
    <mergeCell ref="A1:A2"/>
    <mergeCell ref="AF1:AF2"/>
    <mergeCell ref="AG1:AG2"/>
    <mergeCell ref="AT1:AT2"/>
    <mergeCell ref="B12:E12"/>
  </mergeCells>
  <hyperlinks>
    <hyperlink ref="B5" r:id="rId1" display="2. จำนวนประชากรกลางปี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2"/>
  <headerFooter>
    <oddHeader>&amp;C&amp;"TH SarabunPSK,Bold"&amp;18ตัวชี้วัด : ร้อยละความสำเร็จของการจัดทำฐานข้อมูลจังหวัด</oddHeader>
    <oddFooter>&amp;C&amp;"TH SarabunPSK,Regular"&amp;14&amp;P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14"/>
  <sheetViews>
    <sheetView zoomScale="90" zoomScaleNormal="90" zoomScaleSheetLayoutView="100" zoomScalePageLayoutView="0" workbookViewId="0" topLeftCell="A1">
      <pane xSplit="5" ySplit="2" topLeftCell="BA3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B13" sqref="B13:E13"/>
    </sheetView>
  </sheetViews>
  <sheetFormatPr defaultColWidth="9.00390625" defaultRowHeight="15"/>
  <cols>
    <col min="1" max="1" width="20.7109375" style="10" customWidth="1"/>
    <col min="2" max="3" width="20.7109375" style="9" customWidth="1"/>
    <col min="4" max="5" width="15.7109375" style="10" customWidth="1"/>
    <col min="6" max="17" width="9.00390625" style="10" customWidth="1"/>
    <col min="18" max="19" width="15.7109375" style="10" customWidth="1"/>
    <col min="20" max="31" width="9.00390625" style="10" customWidth="1"/>
    <col min="32" max="33" width="15.7109375" style="10" customWidth="1"/>
    <col min="34" max="45" width="9.00390625" style="10" customWidth="1"/>
    <col min="46" max="47" width="15.7109375" style="10" customWidth="1"/>
    <col min="48" max="59" width="9.00390625" style="10" customWidth="1"/>
    <col min="60" max="61" width="15.7109375" style="10" customWidth="1"/>
    <col min="62" max="73" width="9.00390625" style="10" customWidth="1"/>
    <col min="74" max="75" width="15.7109375" style="10" customWidth="1"/>
    <col min="76" max="16384" width="9.00390625" style="10" customWidth="1"/>
  </cols>
  <sheetData>
    <row r="1" spans="1:75" ht="39" customHeight="1">
      <c r="A1" s="219" t="s">
        <v>0</v>
      </c>
      <c r="B1" s="212" t="s">
        <v>1</v>
      </c>
      <c r="C1" s="212" t="s">
        <v>38</v>
      </c>
      <c r="D1" s="212" t="s">
        <v>35</v>
      </c>
      <c r="E1" s="214" t="s">
        <v>37</v>
      </c>
      <c r="F1" s="210" t="s">
        <v>34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5" t="s">
        <v>84</v>
      </c>
      <c r="S1" s="215" t="s">
        <v>85</v>
      </c>
      <c r="T1" s="207" t="s">
        <v>33</v>
      </c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3" t="s">
        <v>82</v>
      </c>
      <c r="AG1" s="203" t="s">
        <v>83</v>
      </c>
      <c r="AH1" s="208" t="s">
        <v>32</v>
      </c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17" t="s">
        <v>80</v>
      </c>
      <c r="AU1" s="217" t="s">
        <v>81</v>
      </c>
      <c r="AV1" s="206" t="s">
        <v>30</v>
      </c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1" t="s">
        <v>95</v>
      </c>
      <c r="BI1" s="201" t="s">
        <v>79</v>
      </c>
      <c r="BJ1" s="207" t="s">
        <v>31</v>
      </c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3" t="s">
        <v>76</v>
      </c>
      <c r="BW1" s="203" t="s">
        <v>77</v>
      </c>
    </row>
    <row r="2" spans="1:75" ht="50.25" customHeight="1">
      <c r="A2" s="219"/>
      <c r="B2" s="212"/>
      <c r="C2" s="212"/>
      <c r="D2" s="212"/>
      <c r="E2" s="214"/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1" t="s">
        <v>25</v>
      </c>
      <c r="N2" s="11" t="s">
        <v>26</v>
      </c>
      <c r="O2" s="11" t="s">
        <v>27</v>
      </c>
      <c r="P2" s="11" t="s">
        <v>28</v>
      </c>
      <c r="Q2" s="11" t="s">
        <v>29</v>
      </c>
      <c r="R2" s="216"/>
      <c r="S2" s="216"/>
      <c r="T2" s="12" t="s">
        <v>18</v>
      </c>
      <c r="U2" s="12" t="s">
        <v>19</v>
      </c>
      <c r="V2" s="12" t="s">
        <v>20</v>
      </c>
      <c r="W2" s="12" t="s">
        <v>21</v>
      </c>
      <c r="X2" s="12" t="s">
        <v>22</v>
      </c>
      <c r="Y2" s="12" t="s">
        <v>23</v>
      </c>
      <c r="Z2" s="12" t="s">
        <v>24</v>
      </c>
      <c r="AA2" s="12" t="s">
        <v>25</v>
      </c>
      <c r="AB2" s="12" t="s">
        <v>26</v>
      </c>
      <c r="AC2" s="12" t="s">
        <v>27</v>
      </c>
      <c r="AD2" s="12" t="s">
        <v>28</v>
      </c>
      <c r="AE2" s="12" t="s">
        <v>29</v>
      </c>
      <c r="AF2" s="204"/>
      <c r="AG2" s="204"/>
      <c r="AH2" s="13" t="s">
        <v>18</v>
      </c>
      <c r="AI2" s="13" t="s">
        <v>19</v>
      </c>
      <c r="AJ2" s="13" t="s">
        <v>20</v>
      </c>
      <c r="AK2" s="13" t="s">
        <v>21</v>
      </c>
      <c r="AL2" s="13" t="s">
        <v>22</v>
      </c>
      <c r="AM2" s="13" t="s">
        <v>23</v>
      </c>
      <c r="AN2" s="13" t="s">
        <v>24</v>
      </c>
      <c r="AO2" s="13" t="s">
        <v>25</v>
      </c>
      <c r="AP2" s="13" t="s">
        <v>26</v>
      </c>
      <c r="AQ2" s="13" t="s">
        <v>27</v>
      </c>
      <c r="AR2" s="13" t="s">
        <v>28</v>
      </c>
      <c r="AS2" s="13" t="s">
        <v>29</v>
      </c>
      <c r="AT2" s="218"/>
      <c r="AU2" s="218"/>
      <c r="AV2" s="14" t="s">
        <v>18</v>
      </c>
      <c r="AW2" s="14" t="s">
        <v>19</v>
      </c>
      <c r="AX2" s="14" t="s">
        <v>20</v>
      </c>
      <c r="AY2" s="14" t="s">
        <v>21</v>
      </c>
      <c r="AZ2" s="14" t="s">
        <v>22</v>
      </c>
      <c r="BA2" s="14" t="s">
        <v>23</v>
      </c>
      <c r="BB2" s="14" t="s">
        <v>24</v>
      </c>
      <c r="BC2" s="14" t="s">
        <v>25</v>
      </c>
      <c r="BD2" s="14" t="s">
        <v>26</v>
      </c>
      <c r="BE2" s="14" t="s">
        <v>27</v>
      </c>
      <c r="BF2" s="14" t="s">
        <v>28</v>
      </c>
      <c r="BG2" s="14" t="s">
        <v>29</v>
      </c>
      <c r="BH2" s="202"/>
      <c r="BI2" s="202"/>
      <c r="BJ2" s="12" t="s">
        <v>18</v>
      </c>
      <c r="BK2" s="12" t="s">
        <v>19</v>
      </c>
      <c r="BL2" s="12" t="s">
        <v>20</v>
      </c>
      <c r="BM2" s="12" t="s">
        <v>21</v>
      </c>
      <c r="BN2" s="12" t="s">
        <v>22</v>
      </c>
      <c r="BO2" s="12" t="s">
        <v>23</v>
      </c>
      <c r="BP2" s="12" t="s">
        <v>24</v>
      </c>
      <c r="BQ2" s="12" t="s">
        <v>25</v>
      </c>
      <c r="BR2" s="12" t="s">
        <v>26</v>
      </c>
      <c r="BS2" s="12" t="s">
        <v>27</v>
      </c>
      <c r="BT2" s="12" t="s">
        <v>28</v>
      </c>
      <c r="BU2" s="12" t="s">
        <v>29</v>
      </c>
      <c r="BV2" s="204"/>
      <c r="BW2" s="204"/>
    </row>
    <row r="3" spans="1:75" ht="37.5">
      <c r="A3" s="205" t="s">
        <v>3</v>
      </c>
      <c r="B3" s="31" t="s">
        <v>43</v>
      </c>
      <c r="C3" s="7"/>
      <c r="D3" s="17"/>
      <c r="E3" s="17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82"/>
      <c r="S3" s="28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79"/>
      <c r="AG3" s="2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76"/>
      <c r="AU3" s="28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84"/>
      <c r="BI3" s="28"/>
      <c r="BJ3" s="132"/>
      <c r="BK3" s="132"/>
      <c r="BL3" s="132"/>
      <c r="BM3" s="132"/>
      <c r="BN3" s="132"/>
      <c r="BO3" s="132"/>
      <c r="BP3" s="132"/>
      <c r="BQ3" s="152"/>
      <c r="BR3" s="132"/>
      <c r="BS3" s="18"/>
      <c r="BT3" s="18"/>
      <c r="BU3" s="18"/>
      <c r="BV3" s="79"/>
      <c r="BW3" s="28"/>
    </row>
    <row r="4" spans="1:75" ht="37.5">
      <c r="A4" s="205"/>
      <c r="B4" s="34" t="s">
        <v>8</v>
      </c>
      <c r="C4" s="32" t="s">
        <v>40</v>
      </c>
      <c r="D4" s="67" t="s">
        <v>41</v>
      </c>
      <c r="E4" s="67" t="s">
        <v>10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83">
        <f>Q4</f>
        <v>0</v>
      </c>
      <c r="S4" s="42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80">
        <f>AE4</f>
        <v>0</v>
      </c>
      <c r="AG4" s="42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77">
        <f>AS4</f>
        <v>0</v>
      </c>
      <c r="AU4" s="42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6" t="s">
        <v>11</v>
      </c>
      <c r="BH4" s="85" t="str">
        <f>BG4</f>
        <v>ü</v>
      </c>
      <c r="BI4" s="42"/>
      <c r="BJ4" s="134"/>
      <c r="BK4" s="134"/>
      <c r="BL4" s="134"/>
      <c r="BM4" s="134"/>
      <c r="BN4" s="134"/>
      <c r="BO4" s="134"/>
      <c r="BP4" s="134"/>
      <c r="BQ4" s="153"/>
      <c r="BR4" s="134"/>
      <c r="BS4" s="30"/>
      <c r="BT4" s="30"/>
      <c r="BU4" s="33"/>
      <c r="BV4" s="80">
        <f>BU4</f>
        <v>0</v>
      </c>
      <c r="BW4" s="42"/>
    </row>
    <row r="5" spans="1:75" ht="37.5">
      <c r="A5" s="205"/>
      <c r="B5" s="15" t="s">
        <v>9</v>
      </c>
      <c r="C5" s="8" t="s">
        <v>40</v>
      </c>
      <c r="D5" s="68" t="s">
        <v>41</v>
      </c>
      <c r="E5" s="68" t="s">
        <v>10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87">
        <f>Q5</f>
        <v>0</v>
      </c>
      <c r="S5" s="29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88">
        <f>AE5</f>
        <v>0</v>
      </c>
      <c r="AG5" s="29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89">
        <f>AS5</f>
        <v>0</v>
      </c>
      <c r="AU5" s="2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51" t="s">
        <v>11</v>
      </c>
      <c r="BH5" s="90" t="str">
        <f>BG5</f>
        <v>ü</v>
      </c>
      <c r="BI5" s="29"/>
      <c r="BJ5" s="136"/>
      <c r="BK5" s="136"/>
      <c r="BL5" s="136"/>
      <c r="BM5" s="136"/>
      <c r="BN5" s="136"/>
      <c r="BO5" s="136"/>
      <c r="BP5" s="136"/>
      <c r="BQ5" s="154"/>
      <c r="BR5" s="136"/>
      <c r="BS5" s="20"/>
      <c r="BT5" s="20"/>
      <c r="BU5" s="20"/>
      <c r="BV5" s="88">
        <f>BU5</f>
        <v>0</v>
      </c>
      <c r="BW5" s="29"/>
    </row>
    <row r="7" spans="1:5" s="9" customFormat="1" ht="39" customHeight="1">
      <c r="A7" s="197" t="s">
        <v>75</v>
      </c>
      <c r="B7" s="198" t="s">
        <v>89</v>
      </c>
      <c r="C7" s="198"/>
      <c r="D7" s="198"/>
      <c r="E7" s="198"/>
    </row>
    <row r="8" spans="1:5" s="9" customFormat="1" ht="18.75">
      <c r="A8" s="197"/>
      <c r="B8" s="198" t="s">
        <v>86</v>
      </c>
      <c r="C8" s="198"/>
      <c r="D8" s="198"/>
      <c r="E8" s="198"/>
    </row>
    <row r="9" spans="1:5" s="9" customFormat="1" ht="18.75">
      <c r="A9" s="197"/>
      <c r="B9" s="199" t="s">
        <v>87</v>
      </c>
      <c r="C9" s="199"/>
      <c r="D9" s="199"/>
      <c r="E9" s="199"/>
    </row>
    <row r="10" spans="1:5" s="9" customFormat="1" ht="18.75">
      <c r="A10" s="197"/>
      <c r="B10" s="199" t="s">
        <v>88</v>
      </c>
      <c r="C10" s="199"/>
      <c r="D10" s="199"/>
      <c r="E10" s="199"/>
    </row>
    <row r="11" spans="1:5" s="9" customFormat="1" ht="20.25" customHeight="1">
      <c r="A11" s="197"/>
      <c r="B11" s="199" t="s">
        <v>92</v>
      </c>
      <c r="C11" s="199"/>
      <c r="D11" s="199"/>
      <c r="E11" s="199"/>
    </row>
    <row r="12" spans="1:5" s="9" customFormat="1" ht="22.5" customHeight="1">
      <c r="A12" s="197"/>
      <c r="B12" s="198" t="s">
        <v>91</v>
      </c>
      <c r="C12" s="198"/>
      <c r="D12" s="198"/>
      <c r="E12" s="198"/>
    </row>
    <row r="13" spans="1:75" s="5" customFormat="1" ht="18" customHeight="1">
      <c r="A13" s="197"/>
      <c r="B13" s="200" t="s">
        <v>98</v>
      </c>
      <c r="C13" s="200"/>
      <c r="D13" s="200"/>
      <c r="E13" s="200"/>
      <c r="R13" s="10"/>
      <c r="S13" s="10"/>
      <c r="AF13" s="10"/>
      <c r="AG13" s="10"/>
      <c r="AT13" s="10"/>
      <c r="AU13" s="10"/>
      <c r="BH13" s="10"/>
      <c r="BI13" s="10"/>
      <c r="BV13" s="10"/>
      <c r="BW13" s="10"/>
    </row>
    <row r="14" spans="2:5" ht="18.75">
      <c r="B14" s="198"/>
      <c r="C14" s="198"/>
      <c r="D14" s="198"/>
      <c r="E14" s="198"/>
    </row>
  </sheetData>
  <sheetProtection/>
  <mergeCells count="30">
    <mergeCell ref="B14:E14"/>
    <mergeCell ref="AH1:AS1"/>
    <mergeCell ref="AV1:BG1"/>
    <mergeCell ref="BJ1:BU1"/>
    <mergeCell ref="A1:A2"/>
    <mergeCell ref="B1:B2"/>
    <mergeCell ref="C1:C2"/>
    <mergeCell ref="D1:D2"/>
    <mergeCell ref="E1:E2"/>
    <mergeCell ref="F1:Q1"/>
    <mergeCell ref="R1:R2"/>
    <mergeCell ref="S1:S2"/>
    <mergeCell ref="AF1:AF2"/>
    <mergeCell ref="AG1:AG2"/>
    <mergeCell ref="AT1:AT2"/>
    <mergeCell ref="B12:E12"/>
    <mergeCell ref="A7:A13"/>
    <mergeCell ref="B13:E13"/>
    <mergeCell ref="A3:A5"/>
    <mergeCell ref="T1:AE1"/>
    <mergeCell ref="B7:E7"/>
    <mergeCell ref="B8:E8"/>
    <mergeCell ref="B9:E9"/>
    <mergeCell ref="B10:E10"/>
    <mergeCell ref="B11:E11"/>
    <mergeCell ref="AU1:AU2"/>
    <mergeCell ref="BH1:BH2"/>
    <mergeCell ref="BI1:BI2"/>
    <mergeCell ref="BV1:BV2"/>
    <mergeCell ref="BW1:BW2"/>
  </mergeCells>
  <hyperlinks>
    <hyperlink ref="B3" r:id="rId1" display="1.  จำนวนครัวเรือนที่มีบ้านและที่ดินเป็นของตนเอง"/>
    <hyperlink ref="B5" r:id="rId2" display="2.   จำนวนครัวเรือนทั้งหมดในจังหวัด"/>
    <hyperlink ref="B4" r:id="rId3" display="1.  จำนวนครัวเรือนที่มีบ้านและที่ดินเป็นของตนเอง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4"/>
  <headerFooter>
    <oddHeader>&amp;C&amp;"TH SarabunPSK,Bold"&amp;18ตัวชี้วัด : ร้อยละความสำเร็จของการจัดทำฐานข้อมูลจังหวัด</oddHeader>
    <oddFooter>&amp;C&amp;"TH SarabunPSK,Regular"&amp;14&amp;P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9"/>
  <sheetViews>
    <sheetView zoomScale="90" zoomScaleNormal="90" zoomScaleSheetLayoutView="100" zoomScalePageLayoutView="0" workbookViewId="0" topLeftCell="A1">
      <pane xSplit="5" ySplit="2" topLeftCell="BE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BF13" sqref="BF13"/>
    </sheetView>
  </sheetViews>
  <sheetFormatPr defaultColWidth="9.00390625" defaultRowHeight="15"/>
  <cols>
    <col min="1" max="1" width="20.7109375" style="10" customWidth="1"/>
    <col min="2" max="3" width="20.7109375" style="9" customWidth="1"/>
    <col min="4" max="5" width="15.7109375" style="10" customWidth="1"/>
    <col min="6" max="17" width="9.00390625" style="10" customWidth="1"/>
    <col min="18" max="19" width="15.7109375" style="10" customWidth="1"/>
    <col min="20" max="31" width="9.00390625" style="10" customWidth="1"/>
    <col min="32" max="33" width="15.7109375" style="10" customWidth="1"/>
    <col min="34" max="45" width="9.00390625" style="10" customWidth="1"/>
    <col min="46" max="47" width="15.7109375" style="10" customWidth="1"/>
    <col min="48" max="59" width="9.00390625" style="10" customWidth="1"/>
    <col min="60" max="61" width="15.7109375" style="10" customWidth="1"/>
    <col min="62" max="73" width="9.00390625" style="10" customWidth="1"/>
    <col min="74" max="75" width="15.7109375" style="10" customWidth="1"/>
    <col min="76" max="16384" width="9.00390625" style="10" customWidth="1"/>
  </cols>
  <sheetData>
    <row r="1" spans="1:75" ht="39" customHeight="1">
      <c r="A1" s="223" t="s">
        <v>0</v>
      </c>
      <c r="B1" s="225" t="s">
        <v>1</v>
      </c>
      <c r="C1" s="225" t="s">
        <v>38</v>
      </c>
      <c r="D1" s="225" t="s">
        <v>35</v>
      </c>
      <c r="E1" s="227" t="s">
        <v>37</v>
      </c>
      <c r="F1" s="210" t="s">
        <v>34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5" t="s">
        <v>84</v>
      </c>
      <c r="S1" s="215" t="s">
        <v>85</v>
      </c>
      <c r="T1" s="207" t="s">
        <v>33</v>
      </c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3" t="s">
        <v>82</v>
      </c>
      <c r="AG1" s="203" t="s">
        <v>83</v>
      </c>
      <c r="AH1" s="208" t="s">
        <v>32</v>
      </c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17" t="s">
        <v>80</v>
      </c>
      <c r="AU1" s="217" t="s">
        <v>81</v>
      </c>
      <c r="AV1" s="206" t="s">
        <v>30</v>
      </c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1" t="s">
        <v>95</v>
      </c>
      <c r="BI1" s="201" t="s">
        <v>79</v>
      </c>
      <c r="BJ1" s="207" t="s">
        <v>31</v>
      </c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3" t="s">
        <v>76</v>
      </c>
      <c r="BW1" s="203" t="s">
        <v>77</v>
      </c>
    </row>
    <row r="2" spans="1:75" ht="50.25" customHeight="1">
      <c r="A2" s="224"/>
      <c r="B2" s="226"/>
      <c r="C2" s="226"/>
      <c r="D2" s="226"/>
      <c r="E2" s="228"/>
      <c r="F2" s="59" t="s">
        <v>18</v>
      </c>
      <c r="G2" s="59" t="s">
        <v>19</v>
      </c>
      <c r="H2" s="59" t="s">
        <v>20</v>
      </c>
      <c r="I2" s="59" t="s">
        <v>21</v>
      </c>
      <c r="J2" s="59" t="s">
        <v>22</v>
      </c>
      <c r="K2" s="59" t="s">
        <v>23</v>
      </c>
      <c r="L2" s="59" t="s">
        <v>24</v>
      </c>
      <c r="M2" s="59" t="s">
        <v>25</v>
      </c>
      <c r="N2" s="59" t="s">
        <v>26</v>
      </c>
      <c r="O2" s="59" t="s">
        <v>27</v>
      </c>
      <c r="P2" s="59" t="s">
        <v>28</v>
      </c>
      <c r="Q2" s="59" t="s">
        <v>29</v>
      </c>
      <c r="R2" s="216"/>
      <c r="S2" s="216"/>
      <c r="T2" s="60" t="s">
        <v>18</v>
      </c>
      <c r="U2" s="60" t="s">
        <v>19</v>
      </c>
      <c r="V2" s="60" t="s">
        <v>20</v>
      </c>
      <c r="W2" s="60" t="s">
        <v>21</v>
      </c>
      <c r="X2" s="60" t="s">
        <v>22</v>
      </c>
      <c r="Y2" s="60" t="s">
        <v>23</v>
      </c>
      <c r="Z2" s="60" t="s">
        <v>24</v>
      </c>
      <c r="AA2" s="60" t="s">
        <v>25</v>
      </c>
      <c r="AB2" s="60" t="s">
        <v>26</v>
      </c>
      <c r="AC2" s="60" t="s">
        <v>27</v>
      </c>
      <c r="AD2" s="60" t="s">
        <v>28</v>
      </c>
      <c r="AE2" s="60" t="s">
        <v>29</v>
      </c>
      <c r="AF2" s="204"/>
      <c r="AG2" s="204"/>
      <c r="AH2" s="61" t="s">
        <v>18</v>
      </c>
      <c r="AI2" s="61" t="s">
        <v>19</v>
      </c>
      <c r="AJ2" s="61" t="s">
        <v>20</v>
      </c>
      <c r="AK2" s="61" t="s">
        <v>21</v>
      </c>
      <c r="AL2" s="61" t="s">
        <v>22</v>
      </c>
      <c r="AM2" s="61" t="s">
        <v>23</v>
      </c>
      <c r="AN2" s="61" t="s">
        <v>24</v>
      </c>
      <c r="AO2" s="61" t="s">
        <v>25</v>
      </c>
      <c r="AP2" s="61" t="s">
        <v>26</v>
      </c>
      <c r="AQ2" s="61" t="s">
        <v>27</v>
      </c>
      <c r="AR2" s="61" t="s">
        <v>28</v>
      </c>
      <c r="AS2" s="61" t="s">
        <v>29</v>
      </c>
      <c r="AT2" s="218"/>
      <c r="AU2" s="218"/>
      <c r="AV2" s="62" t="s">
        <v>18</v>
      </c>
      <c r="AW2" s="62" t="s">
        <v>19</v>
      </c>
      <c r="AX2" s="62" t="s">
        <v>20</v>
      </c>
      <c r="AY2" s="62" t="s">
        <v>21</v>
      </c>
      <c r="AZ2" s="62" t="s">
        <v>22</v>
      </c>
      <c r="BA2" s="62" t="s">
        <v>23</v>
      </c>
      <c r="BB2" s="62" t="s">
        <v>24</v>
      </c>
      <c r="BC2" s="62" t="s">
        <v>25</v>
      </c>
      <c r="BD2" s="62" t="s">
        <v>26</v>
      </c>
      <c r="BE2" s="62" t="s">
        <v>27</v>
      </c>
      <c r="BF2" s="62" t="s">
        <v>28</v>
      </c>
      <c r="BG2" s="62" t="s">
        <v>29</v>
      </c>
      <c r="BH2" s="202"/>
      <c r="BI2" s="202"/>
      <c r="BJ2" s="60" t="s">
        <v>18</v>
      </c>
      <c r="BK2" s="60" t="s">
        <v>19</v>
      </c>
      <c r="BL2" s="60" t="s">
        <v>20</v>
      </c>
      <c r="BM2" s="60" t="s">
        <v>21</v>
      </c>
      <c r="BN2" s="60" t="s">
        <v>22</v>
      </c>
      <c r="BO2" s="60" t="s">
        <v>23</v>
      </c>
      <c r="BP2" s="60" t="s">
        <v>24</v>
      </c>
      <c r="BQ2" s="60" t="s">
        <v>25</v>
      </c>
      <c r="BR2" s="60" t="s">
        <v>26</v>
      </c>
      <c r="BS2" s="60" t="s">
        <v>27</v>
      </c>
      <c r="BT2" s="60" t="s">
        <v>28</v>
      </c>
      <c r="BU2" s="60" t="s">
        <v>29</v>
      </c>
      <c r="BV2" s="204"/>
      <c r="BW2" s="204"/>
    </row>
    <row r="3" spans="1:75" ht="37.5" customHeight="1">
      <c r="A3" s="220" t="s">
        <v>4</v>
      </c>
      <c r="B3" s="31" t="s">
        <v>44</v>
      </c>
      <c r="C3" s="63"/>
      <c r="D3" s="25"/>
      <c r="E3" s="17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8"/>
      <c r="S3" s="91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8"/>
      <c r="AG3" s="95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8"/>
      <c r="AU3" s="98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8"/>
      <c r="BI3" s="101"/>
      <c r="BJ3" s="132"/>
      <c r="BK3" s="132"/>
      <c r="BL3" s="132"/>
      <c r="BM3" s="132"/>
      <c r="BN3" s="132"/>
      <c r="BO3" s="132"/>
      <c r="BP3" s="132"/>
      <c r="BQ3" s="132"/>
      <c r="BR3" s="132"/>
      <c r="BS3" s="18"/>
      <c r="BT3" s="28"/>
      <c r="BU3" s="18"/>
      <c r="BV3" s="18"/>
      <c r="BW3" s="95"/>
    </row>
    <row r="4" spans="1:75" ht="37.5">
      <c r="A4" s="221"/>
      <c r="B4" s="35" t="s">
        <v>46</v>
      </c>
      <c r="C4" s="36" t="s">
        <v>71</v>
      </c>
      <c r="D4" s="185" t="s">
        <v>36</v>
      </c>
      <c r="E4" s="186" t="s">
        <v>12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30">
        <f>Q4</f>
        <v>0</v>
      </c>
      <c r="S4" s="92">
        <f>SUM(F4:N4)</f>
        <v>0</v>
      </c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30">
        <f>AE4</f>
        <v>0</v>
      </c>
      <c r="AG4" s="96">
        <f>SUM(O4:Q4,T4:AB4)</f>
        <v>0</v>
      </c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30">
        <f>AS4</f>
        <v>0</v>
      </c>
      <c r="AU4" s="99">
        <f>SUM(AC4:AE4,AH4:AP4)</f>
        <v>0</v>
      </c>
      <c r="AV4" s="161"/>
      <c r="AW4" s="161"/>
      <c r="AX4" s="161"/>
      <c r="AY4" s="161"/>
      <c r="AZ4" s="161"/>
      <c r="BA4" s="161"/>
      <c r="BB4" s="161"/>
      <c r="BC4" s="161"/>
      <c r="BD4" s="161"/>
      <c r="BE4" s="162" t="s">
        <v>11</v>
      </c>
      <c r="BF4" s="162" t="s">
        <v>11</v>
      </c>
      <c r="BG4" s="162" t="s">
        <v>11</v>
      </c>
      <c r="BH4" s="30" t="str">
        <f>BG4</f>
        <v>ü</v>
      </c>
      <c r="BI4" s="102">
        <f>SUM(AQ4:AS4,AV4:BD4)</f>
        <v>0</v>
      </c>
      <c r="BJ4" s="164" t="s">
        <v>11</v>
      </c>
      <c r="BK4" s="164" t="s">
        <v>11</v>
      </c>
      <c r="BL4" s="164" t="s">
        <v>11</v>
      </c>
      <c r="BM4" s="164" t="s">
        <v>11</v>
      </c>
      <c r="BN4" s="164" t="s">
        <v>11</v>
      </c>
      <c r="BO4" s="164" t="s">
        <v>11</v>
      </c>
      <c r="BP4" s="164" t="s">
        <v>11</v>
      </c>
      <c r="BQ4" s="164" t="s">
        <v>11</v>
      </c>
      <c r="BR4" s="164" t="s">
        <v>11</v>
      </c>
      <c r="BS4" s="44"/>
      <c r="BT4" s="41"/>
      <c r="BU4" s="44"/>
      <c r="BV4" s="30">
        <f>BU4</f>
        <v>0</v>
      </c>
      <c r="BW4" s="96">
        <f>SUM(BE4:BG4,BJ4:BR4)</f>
        <v>0</v>
      </c>
    </row>
    <row r="5" spans="1:75" ht="37.5">
      <c r="A5" s="221"/>
      <c r="B5" s="34" t="s">
        <v>47</v>
      </c>
      <c r="C5" s="39" t="s">
        <v>71</v>
      </c>
      <c r="D5" s="187" t="s">
        <v>36</v>
      </c>
      <c r="E5" s="67" t="s">
        <v>12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30">
        <f>Q5</f>
        <v>0</v>
      </c>
      <c r="S5" s="92">
        <f>SUM(F5:N5)</f>
        <v>0</v>
      </c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30">
        <f>AE5</f>
        <v>0</v>
      </c>
      <c r="AG5" s="96">
        <f>SUM(O5:Q5,T5:AB5)</f>
        <v>0</v>
      </c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30">
        <f>AS5</f>
        <v>0</v>
      </c>
      <c r="AU5" s="99">
        <f>SUM(AC5:AE5,AH5:AP5)</f>
        <v>0</v>
      </c>
      <c r="AV5" s="148"/>
      <c r="AW5" s="148"/>
      <c r="AX5" s="148"/>
      <c r="AY5" s="148"/>
      <c r="AZ5" s="148"/>
      <c r="BA5" s="148"/>
      <c r="BB5" s="148"/>
      <c r="BC5" s="148"/>
      <c r="BD5" s="148"/>
      <c r="BE5" s="146" t="s">
        <v>11</v>
      </c>
      <c r="BF5" s="146" t="s">
        <v>11</v>
      </c>
      <c r="BG5" s="146" t="s">
        <v>11</v>
      </c>
      <c r="BH5" s="30" t="str">
        <f>BG5</f>
        <v>ü</v>
      </c>
      <c r="BI5" s="102">
        <f>SUM(AQ5:AS5,AV5:BD5)</f>
        <v>0</v>
      </c>
      <c r="BJ5" s="165" t="s">
        <v>11</v>
      </c>
      <c r="BK5" s="165" t="s">
        <v>11</v>
      </c>
      <c r="BL5" s="165" t="s">
        <v>11</v>
      </c>
      <c r="BM5" s="165" t="s">
        <v>11</v>
      </c>
      <c r="BN5" s="165" t="s">
        <v>11</v>
      </c>
      <c r="BO5" s="165" t="s">
        <v>11</v>
      </c>
      <c r="BP5" s="165" t="s">
        <v>11</v>
      </c>
      <c r="BQ5" s="165" t="s">
        <v>11</v>
      </c>
      <c r="BR5" s="165" t="s">
        <v>11</v>
      </c>
      <c r="BS5" s="30"/>
      <c r="BT5" s="42"/>
      <c r="BU5" s="30"/>
      <c r="BV5" s="30">
        <f>BU5</f>
        <v>0</v>
      </c>
      <c r="BW5" s="96">
        <f>SUM(BE5:BG5,BJ5:BR5)</f>
        <v>0</v>
      </c>
    </row>
    <row r="6" spans="1:75" ht="37.5">
      <c r="A6" s="221"/>
      <c r="B6" s="37" t="s">
        <v>48</v>
      </c>
      <c r="C6" s="38" t="s">
        <v>71</v>
      </c>
      <c r="D6" s="188" t="s">
        <v>36</v>
      </c>
      <c r="E6" s="189" t="s">
        <v>12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30">
        <f>Q6</f>
        <v>0</v>
      </c>
      <c r="S6" s="92">
        <f>SUM(F6:N6)</f>
        <v>0</v>
      </c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30">
        <f>AE6</f>
        <v>0</v>
      </c>
      <c r="AG6" s="96">
        <f>SUM(O6:Q6,T6:AB6)</f>
        <v>0</v>
      </c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30">
        <f>AS6</f>
        <v>0</v>
      </c>
      <c r="AU6" s="99">
        <f>SUM(AC6:AE6,AH6:AP6)</f>
        <v>0</v>
      </c>
      <c r="AV6" s="163"/>
      <c r="AW6" s="163"/>
      <c r="AX6" s="163"/>
      <c r="AY6" s="163"/>
      <c r="AZ6" s="163"/>
      <c r="BA6" s="163"/>
      <c r="BB6" s="163"/>
      <c r="BC6" s="163"/>
      <c r="BD6" s="163"/>
      <c r="BE6" s="163" t="s">
        <v>11</v>
      </c>
      <c r="BF6" s="163" t="s">
        <v>11</v>
      </c>
      <c r="BG6" s="163" t="s">
        <v>11</v>
      </c>
      <c r="BH6" s="30" t="str">
        <f>BG6</f>
        <v>ü</v>
      </c>
      <c r="BI6" s="102">
        <f>SUM(AQ6:AS6,AV6:BD6)</f>
        <v>0</v>
      </c>
      <c r="BJ6" s="166" t="s">
        <v>11</v>
      </c>
      <c r="BK6" s="166" t="s">
        <v>11</v>
      </c>
      <c r="BL6" s="166" t="s">
        <v>11</v>
      </c>
      <c r="BM6" s="166" t="s">
        <v>11</v>
      </c>
      <c r="BN6" s="166" t="s">
        <v>11</v>
      </c>
      <c r="BO6" s="166" t="s">
        <v>11</v>
      </c>
      <c r="BP6" s="166" t="s">
        <v>11</v>
      </c>
      <c r="BQ6" s="166" t="s">
        <v>11</v>
      </c>
      <c r="BR6" s="166" t="s">
        <v>11</v>
      </c>
      <c r="BS6" s="45"/>
      <c r="BT6" s="43"/>
      <c r="BU6" s="45"/>
      <c r="BV6" s="30">
        <f>BU6</f>
        <v>0</v>
      </c>
      <c r="BW6" s="96">
        <f>SUM(BE6:BG6,BJ6:BR6)</f>
        <v>0</v>
      </c>
    </row>
    <row r="7" spans="1:75" ht="37.5">
      <c r="A7" s="222"/>
      <c r="B7" s="15" t="s">
        <v>49</v>
      </c>
      <c r="C7" s="64" t="s">
        <v>40</v>
      </c>
      <c r="D7" s="190" t="s">
        <v>45</v>
      </c>
      <c r="E7" s="68" t="s">
        <v>12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94">
        <f>Q7</f>
        <v>0</v>
      </c>
      <c r="S7" s="93" t="e">
        <f>AVERAGE(H7,K7,N7)</f>
        <v>#DIV/0!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94">
        <f>AE7</f>
        <v>0</v>
      </c>
      <c r="AG7" s="97" t="e">
        <f>AVERAGE(Q7,V7,Y7,AB7)</f>
        <v>#DIV/0!</v>
      </c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94">
        <f>AS7</f>
        <v>0</v>
      </c>
      <c r="AU7" s="100" t="e">
        <f>AVERAGE(AE7,AJ7,AM7,AP7)</f>
        <v>#DIV/0!</v>
      </c>
      <c r="AV7" s="149"/>
      <c r="AW7" s="149"/>
      <c r="AX7" s="149"/>
      <c r="AY7" s="149"/>
      <c r="AZ7" s="149"/>
      <c r="BA7" s="149"/>
      <c r="BB7" s="149"/>
      <c r="BC7" s="149"/>
      <c r="BD7" s="149"/>
      <c r="BE7" s="193"/>
      <c r="BF7" s="193"/>
      <c r="BG7" s="151" t="s">
        <v>11</v>
      </c>
      <c r="BH7" s="94" t="str">
        <f>BG7</f>
        <v>ü</v>
      </c>
      <c r="BI7" s="103" t="e">
        <f>AVERAGE(AS7,AX7,BA7,BD7)</f>
        <v>#DIV/0!</v>
      </c>
      <c r="BJ7" s="193"/>
      <c r="BK7" s="193"/>
      <c r="BL7" s="167" t="s">
        <v>11</v>
      </c>
      <c r="BM7" s="193"/>
      <c r="BN7" s="193"/>
      <c r="BO7" s="167" t="s">
        <v>11</v>
      </c>
      <c r="BP7" s="193"/>
      <c r="BQ7" s="193"/>
      <c r="BR7" s="167" t="s">
        <v>11</v>
      </c>
      <c r="BS7" s="20"/>
      <c r="BT7" s="29"/>
      <c r="BU7" s="20"/>
      <c r="BV7" s="94">
        <f>BU7</f>
        <v>0</v>
      </c>
      <c r="BW7" s="97" t="e">
        <f>AVERAGE(BG7,BL7,BO7,BR7)</f>
        <v>#DIV/0!</v>
      </c>
    </row>
    <row r="8" spans="18:75" ht="18.75">
      <c r="R8" s="9"/>
      <c r="S8" s="9"/>
      <c r="AF8" s="9"/>
      <c r="AG8" s="9"/>
      <c r="AT8" s="9"/>
      <c r="AU8" s="9"/>
      <c r="BH8" s="9"/>
      <c r="BI8" s="9"/>
      <c r="BV8" s="9"/>
      <c r="BW8" s="9"/>
    </row>
    <row r="9" spans="1:5" s="9" customFormat="1" ht="39" customHeight="1">
      <c r="A9" s="197" t="s">
        <v>75</v>
      </c>
      <c r="B9" s="198" t="s">
        <v>89</v>
      </c>
      <c r="C9" s="198"/>
      <c r="D9" s="198"/>
      <c r="E9" s="198"/>
    </row>
    <row r="10" spans="1:5" s="9" customFormat="1" ht="18.75">
      <c r="A10" s="197"/>
      <c r="B10" s="198" t="s">
        <v>86</v>
      </c>
      <c r="C10" s="198"/>
      <c r="D10" s="198"/>
      <c r="E10" s="198"/>
    </row>
    <row r="11" spans="1:5" s="9" customFormat="1" ht="18.75">
      <c r="A11" s="197"/>
      <c r="B11" s="199" t="s">
        <v>87</v>
      </c>
      <c r="C11" s="199"/>
      <c r="D11" s="199"/>
      <c r="E11" s="199"/>
    </row>
    <row r="12" spans="1:5" s="9" customFormat="1" ht="18.75">
      <c r="A12" s="197"/>
      <c r="B12" s="199" t="s">
        <v>88</v>
      </c>
      <c r="C12" s="199"/>
      <c r="D12" s="199"/>
      <c r="E12" s="199"/>
    </row>
    <row r="13" spans="1:5" s="9" customFormat="1" ht="21" customHeight="1">
      <c r="A13" s="197"/>
      <c r="B13" s="199" t="s">
        <v>94</v>
      </c>
      <c r="C13" s="199"/>
      <c r="D13" s="199"/>
      <c r="E13" s="199"/>
    </row>
    <row r="14" spans="1:5" s="9" customFormat="1" ht="18" customHeight="1">
      <c r="A14" s="197"/>
      <c r="B14" s="198" t="s">
        <v>91</v>
      </c>
      <c r="C14" s="198"/>
      <c r="D14" s="198"/>
      <c r="E14" s="198"/>
    </row>
    <row r="15" spans="1:75" s="5" customFormat="1" ht="18" customHeight="1">
      <c r="A15" s="197"/>
      <c r="B15" s="200" t="s">
        <v>98</v>
      </c>
      <c r="C15" s="200"/>
      <c r="D15" s="200"/>
      <c r="E15" s="200"/>
      <c r="R15" s="10"/>
      <c r="S15" s="10"/>
      <c r="AF15" s="10"/>
      <c r="AG15" s="10"/>
      <c r="AT15" s="10"/>
      <c r="AU15" s="10"/>
      <c r="BH15" s="10"/>
      <c r="BI15" s="10"/>
      <c r="BV15" s="10"/>
      <c r="BW15" s="10"/>
    </row>
    <row r="19" s="10" customFormat="1" ht="18.75">
      <c r="K19" s="40"/>
    </row>
  </sheetData>
  <sheetProtection/>
  <mergeCells count="29">
    <mergeCell ref="AV1:BG1"/>
    <mergeCell ref="BJ1:BU1"/>
    <mergeCell ref="A3:A7"/>
    <mergeCell ref="A1:A2"/>
    <mergeCell ref="B1:B2"/>
    <mergeCell ref="C1:C2"/>
    <mergeCell ref="D1:D2"/>
    <mergeCell ref="E1:E2"/>
    <mergeCell ref="F1:Q1"/>
    <mergeCell ref="AT1:AT2"/>
    <mergeCell ref="AU1:AU2"/>
    <mergeCell ref="BH1:BH2"/>
    <mergeCell ref="BI1:BI2"/>
    <mergeCell ref="BV1:BV2"/>
    <mergeCell ref="BW1:BW2"/>
    <mergeCell ref="A9:A15"/>
    <mergeCell ref="B14:E14"/>
    <mergeCell ref="R1:R2"/>
    <mergeCell ref="S1:S2"/>
    <mergeCell ref="AF1:AF2"/>
    <mergeCell ref="AG1:AG2"/>
    <mergeCell ref="B15:E15"/>
    <mergeCell ref="B9:E9"/>
    <mergeCell ref="B10:E10"/>
    <mergeCell ref="B11:E11"/>
    <mergeCell ref="B12:E12"/>
    <mergeCell ref="B13:E13"/>
    <mergeCell ref="T1:AE1"/>
    <mergeCell ref="AH1:AS1"/>
  </mergeCells>
  <hyperlinks>
    <hyperlink ref="B3" r:id="rId1" display="1. จำนวนผู้ประกันตนในระบบประกันสังคม ตามมาตรา 33"/>
    <hyperlink ref="B5" r:id="rId2" display="2. จำนวนผู้ประกันตนตามมาตรา 39"/>
    <hyperlink ref="B6" r:id="rId3" display="3. จำนวนผู้ประกันตน มาตรา 40"/>
    <hyperlink ref="B7" r:id="rId4" display="4. กำลังแรงงานปัจจุบันเฉลี่ยทั้งปี"/>
    <hyperlink ref="B4" r:id="rId5" display="1. จำนวนผู้ประกันตนในระบบประกันสังคม ตามมาตรา 33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6"/>
  <headerFooter>
    <oddHeader>&amp;C&amp;"TH SarabunPSK,Bold"&amp;18ตัวชี้วัด : ร้อยละความสำเร็จของการจัดทำฐานข้อมูลจังหวัด</oddHeader>
    <oddFooter>&amp;C&amp;"TH SarabunPSK,Regular"&amp;14&amp;P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13"/>
  <sheetViews>
    <sheetView zoomScaleSheetLayoutView="100" zoomScalePageLayoutView="0" workbookViewId="0" topLeftCell="A1">
      <pane xSplit="5" ySplit="2" topLeftCell="F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C15" sqref="C15"/>
    </sheetView>
  </sheetViews>
  <sheetFormatPr defaultColWidth="9.00390625" defaultRowHeight="15"/>
  <cols>
    <col min="1" max="1" width="20.7109375" style="10" customWidth="1"/>
    <col min="2" max="3" width="20.7109375" style="9" customWidth="1"/>
    <col min="4" max="5" width="15.7109375" style="10" customWidth="1"/>
    <col min="6" max="17" width="9.00390625" style="10" customWidth="1"/>
    <col min="18" max="19" width="15.7109375" style="10" customWidth="1"/>
    <col min="20" max="31" width="9.00390625" style="10" customWidth="1"/>
    <col min="32" max="33" width="15.7109375" style="10" customWidth="1"/>
    <col min="34" max="45" width="9.00390625" style="10" customWidth="1"/>
    <col min="46" max="47" width="15.7109375" style="10" customWidth="1"/>
    <col min="48" max="59" width="9.00390625" style="10" customWidth="1"/>
    <col min="60" max="61" width="15.7109375" style="10" customWidth="1"/>
    <col min="62" max="73" width="9.00390625" style="10" customWidth="1"/>
    <col min="74" max="75" width="15.7109375" style="10" customWidth="1"/>
    <col min="76" max="16384" width="9.00390625" style="10" customWidth="1"/>
  </cols>
  <sheetData>
    <row r="1" spans="1:75" ht="39" customHeight="1">
      <c r="A1" s="223" t="s">
        <v>0</v>
      </c>
      <c r="B1" s="225" t="s">
        <v>1</v>
      </c>
      <c r="C1" s="225" t="s">
        <v>38</v>
      </c>
      <c r="D1" s="225" t="s">
        <v>35</v>
      </c>
      <c r="E1" s="227" t="s">
        <v>37</v>
      </c>
      <c r="F1" s="210" t="s">
        <v>34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5" t="s">
        <v>96</v>
      </c>
      <c r="S1" s="215" t="s">
        <v>85</v>
      </c>
      <c r="T1" s="207" t="s">
        <v>33</v>
      </c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3" t="s">
        <v>82</v>
      </c>
      <c r="AG1" s="203" t="s">
        <v>83</v>
      </c>
      <c r="AH1" s="208" t="s">
        <v>32</v>
      </c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17" t="s">
        <v>80</v>
      </c>
      <c r="AU1" s="217" t="s">
        <v>81</v>
      </c>
      <c r="AV1" s="206" t="s">
        <v>30</v>
      </c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1" t="s">
        <v>78</v>
      </c>
      <c r="BI1" s="201" t="s">
        <v>79</v>
      </c>
      <c r="BJ1" s="207" t="s">
        <v>31</v>
      </c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3" t="s">
        <v>76</v>
      </c>
      <c r="BW1" s="203" t="s">
        <v>77</v>
      </c>
    </row>
    <row r="2" spans="1:75" ht="50.25" customHeight="1">
      <c r="A2" s="232"/>
      <c r="B2" s="233"/>
      <c r="C2" s="233"/>
      <c r="D2" s="233"/>
      <c r="E2" s="234"/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1" t="s">
        <v>25</v>
      </c>
      <c r="N2" s="11" t="s">
        <v>26</v>
      </c>
      <c r="O2" s="11" t="s">
        <v>27</v>
      </c>
      <c r="P2" s="11" t="s">
        <v>28</v>
      </c>
      <c r="Q2" s="11" t="s">
        <v>29</v>
      </c>
      <c r="R2" s="216"/>
      <c r="S2" s="216"/>
      <c r="T2" s="12" t="s">
        <v>18</v>
      </c>
      <c r="U2" s="12" t="s">
        <v>19</v>
      </c>
      <c r="V2" s="12" t="s">
        <v>20</v>
      </c>
      <c r="W2" s="12" t="s">
        <v>21</v>
      </c>
      <c r="X2" s="12" t="s">
        <v>22</v>
      </c>
      <c r="Y2" s="12" t="s">
        <v>23</v>
      </c>
      <c r="Z2" s="12" t="s">
        <v>24</v>
      </c>
      <c r="AA2" s="12" t="s">
        <v>25</v>
      </c>
      <c r="AB2" s="12" t="s">
        <v>26</v>
      </c>
      <c r="AC2" s="12" t="s">
        <v>27</v>
      </c>
      <c r="AD2" s="12" t="s">
        <v>28</v>
      </c>
      <c r="AE2" s="12" t="s">
        <v>29</v>
      </c>
      <c r="AF2" s="204"/>
      <c r="AG2" s="204"/>
      <c r="AH2" s="13" t="s">
        <v>18</v>
      </c>
      <c r="AI2" s="13" t="s">
        <v>19</v>
      </c>
      <c r="AJ2" s="13" t="s">
        <v>20</v>
      </c>
      <c r="AK2" s="13" t="s">
        <v>21</v>
      </c>
      <c r="AL2" s="13" t="s">
        <v>22</v>
      </c>
      <c r="AM2" s="13" t="s">
        <v>23</v>
      </c>
      <c r="AN2" s="13" t="s">
        <v>24</v>
      </c>
      <c r="AO2" s="13" t="s">
        <v>25</v>
      </c>
      <c r="AP2" s="13" t="s">
        <v>26</v>
      </c>
      <c r="AQ2" s="13" t="s">
        <v>27</v>
      </c>
      <c r="AR2" s="13" t="s">
        <v>28</v>
      </c>
      <c r="AS2" s="13" t="s">
        <v>29</v>
      </c>
      <c r="AT2" s="218"/>
      <c r="AU2" s="218"/>
      <c r="AV2" s="14" t="s">
        <v>18</v>
      </c>
      <c r="AW2" s="14" t="s">
        <v>19</v>
      </c>
      <c r="AX2" s="14" t="s">
        <v>20</v>
      </c>
      <c r="AY2" s="14" t="s">
        <v>21</v>
      </c>
      <c r="AZ2" s="14" t="s">
        <v>22</v>
      </c>
      <c r="BA2" s="14" t="s">
        <v>23</v>
      </c>
      <c r="BB2" s="14" t="s">
        <v>24</v>
      </c>
      <c r="BC2" s="14" t="s">
        <v>25</v>
      </c>
      <c r="BD2" s="14" t="s">
        <v>26</v>
      </c>
      <c r="BE2" s="14" t="s">
        <v>27</v>
      </c>
      <c r="BF2" s="14" t="s">
        <v>28</v>
      </c>
      <c r="BG2" s="14" t="s">
        <v>29</v>
      </c>
      <c r="BH2" s="202"/>
      <c r="BI2" s="202"/>
      <c r="BJ2" s="12" t="s">
        <v>18</v>
      </c>
      <c r="BK2" s="12" t="s">
        <v>19</v>
      </c>
      <c r="BL2" s="12" t="s">
        <v>20</v>
      </c>
      <c r="BM2" s="12" t="s">
        <v>21</v>
      </c>
      <c r="BN2" s="12" t="s">
        <v>22</v>
      </c>
      <c r="BO2" s="12" t="s">
        <v>23</v>
      </c>
      <c r="BP2" s="12" t="s">
        <v>24</v>
      </c>
      <c r="BQ2" s="12" t="s">
        <v>25</v>
      </c>
      <c r="BR2" s="12" t="s">
        <v>26</v>
      </c>
      <c r="BS2" s="12" t="s">
        <v>27</v>
      </c>
      <c r="BT2" s="12" t="s">
        <v>28</v>
      </c>
      <c r="BU2" s="12" t="s">
        <v>29</v>
      </c>
      <c r="BV2" s="204"/>
      <c r="BW2" s="204"/>
    </row>
    <row r="3" spans="1:75" ht="56.25" customHeight="1">
      <c r="A3" s="229" t="s">
        <v>5</v>
      </c>
      <c r="B3" s="31" t="s">
        <v>50</v>
      </c>
      <c r="C3" s="7"/>
      <c r="D3" s="17"/>
      <c r="E3" s="17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82"/>
      <c r="S3" s="28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79"/>
      <c r="AG3" s="2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76"/>
      <c r="AU3" s="28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84"/>
      <c r="BI3" s="28"/>
      <c r="BJ3" s="132"/>
      <c r="BK3" s="132"/>
      <c r="BL3" s="132"/>
      <c r="BM3" s="132"/>
      <c r="BN3" s="132"/>
      <c r="BO3" s="132"/>
      <c r="BP3" s="132"/>
      <c r="BQ3" s="132"/>
      <c r="BR3" s="132"/>
      <c r="BS3" s="18"/>
      <c r="BT3" s="18"/>
      <c r="BU3" s="18"/>
      <c r="BV3" s="79"/>
      <c r="BW3" s="28"/>
    </row>
    <row r="4" spans="1:75" ht="45" customHeight="1">
      <c r="A4" s="230"/>
      <c r="B4" s="34" t="s">
        <v>51</v>
      </c>
      <c r="C4" s="32" t="s">
        <v>40</v>
      </c>
      <c r="D4" s="104" t="s">
        <v>36</v>
      </c>
      <c r="E4" s="67" t="s">
        <v>10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06" t="e">
        <f>AVERAGE(F4:Q4)</f>
        <v>#DIV/0!</v>
      </c>
      <c r="S4" s="42"/>
      <c r="T4" s="170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09" t="e">
        <f>AVERAGE(T4:AE4)</f>
        <v>#DIV/0!</v>
      </c>
      <c r="AG4" s="42"/>
      <c r="AH4" s="169" t="s">
        <v>11</v>
      </c>
      <c r="AI4" s="169" t="s">
        <v>11</v>
      </c>
      <c r="AJ4" s="169" t="s">
        <v>11</v>
      </c>
      <c r="AK4" s="169" t="s">
        <v>11</v>
      </c>
      <c r="AL4" s="169" t="s">
        <v>11</v>
      </c>
      <c r="AM4" s="169" t="s">
        <v>11</v>
      </c>
      <c r="AN4" s="169" t="s">
        <v>11</v>
      </c>
      <c r="AO4" s="169" t="s">
        <v>11</v>
      </c>
      <c r="AP4" s="169" t="s">
        <v>11</v>
      </c>
      <c r="AQ4" s="169" t="s">
        <v>11</v>
      </c>
      <c r="AR4" s="169" t="s">
        <v>11</v>
      </c>
      <c r="AS4" s="169" t="s">
        <v>11</v>
      </c>
      <c r="AT4" s="110" t="e">
        <f>AVERAGE(AH4:AS4)</f>
        <v>#DIV/0!</v>
      </c>
      <c r="AU4" s="42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12" t="e">
        <f>AVERAGE(AV4:BG4)</f>
        <v>#DIV/0!</v>
      </c>
      <c r="BI4" s="42"/>
      <c r="BJ4" s="134"/>
      <c r="BK4" s="134"/>
      <c r="BL4" s="134"/>
      <c r="BM4" s="134"/>
      <c r="BN4" s="134"/>
      <c r="BO4" s="134"/>
      <c r="BP4" s="134"/>
      <c r="BQ4" s="134"/>
      <c r="BR4" s="134"/>
      <c r="BS4" s="30"/>
      <c r="BT4" s="30"/>
      <c r="BU4" s="30"/>
      <c r="BV4" s="109" t="e">
        <f>AVERAGE(BJ4:BU4)</f>
        <v>#DIV/0!</v>
      </c>
      <c r="BW4" s="42"/>
    </row>
    <row r="5" spans="1:75" ht="37.5">
      <c r="A5" s="231"/>
      <c r="B5" s="15" t="s">
        <v>52</v>
      </c>
      <c r="C5" s="8" t="s">
        <v>40</v>
      </c>
      <c r="D5" s="105" t="s">
        <v>36</v>
      </c>
      <c r="E5" s="68" t="s">
        <v>10</v>
      </c>
      <c r="F5" s="168" t="s">
        <v>11</v>
      </c>
      <c r="G5" s="168" t="s">
        <v>11</v>
      </c>
      <c r="H5" s="168" t="s">
        <v>11</v>
      </c>
      <c r="I5" s="168" t="s">
        <v>11</v>
      </c>
      <c r="J5" s="168" t="s">
        <v>11</v>
      </c>
      <c r="K5" s="168" t="s">
        <v>11</v>
      </c>
      <c r="L5" s="168" t="s">
        <v>11</v>
      </c>
      <c r="M5" s="168" t="s">
        <v>11</v>
      </c>
      <c r="N5" s="168" t="s">
        <v>11</v>
      </c>
      <c r="O5" s="168" t="s">
        <v>11</v>
      </c>
      <c r="P5" s="168" t="s">
        <v>11</v>
      </c>
      <c r="Q5" s="168" t="s">
        <v>11</v>
      </c>
      <c r="R5" s="107" t="e">
        <f>AVERAGE(F5:Q5)</f>
        <v>#DIV/0!</v>
      </c>
      <c r="S5" s="29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08" t="e">
        <f>AVERAGE(T5:AE5)</f>
        <v>#DIV/0!</v>
      </c>
      <c r="AG5" s="29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11" t="e">
        <f>AVERAGE(AH5:AS5)</f>
        <v>#DIV/0!</v>
      </c>
      <c r="AU5" s="2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13" t="e">
        <f>AVERAGE(AV5:BG5)</f>
        <v>#DIV/0!</v>
      </c>
      <c r="BI5" s="29"/>
      <c r="BJ5" s="136"/>
      <c r="BK5" s="136"/>
      <c r="BL5" s="136"/>
      <c r="BM5" s="136"/>
      <c r="BN5" s="136"/>
      <c r="BO5" s="136"/>
      <c r="BP5" s="136"/>
      <c r="BQ5" s="136"/>
      <c r="BR5" s="136"/>
      <c r="BS5" s="20"/>
      <c r="BT5" s="20"/>
      <c r="BU5" s="20"/>
      <c r="BV5" s="108" t="e">
        <f>AVERAGE(BJ5:BU5)</f>
        <v>#DIV/0!</v>
      </c>
      <c r="BW5" s="29"/>
    </row>
    <row r="7" spans="1:5" s="9" customFormat="1" ht="39" customHeight="1">
      <c r="A7" s="197" t="s">
        <v>75</v>
      </c>
      <c r="B7" s="198" t="s">
        <v>89</v>
      </c>
      <c r="C7" s="198"/>
      <c r="D7" s="198"/>
      <c r="E7" s="198"/>
    </row>
    <row r="8" spans="1:5" s="9" customFormat="1" ht="18.75">
      <c r="A8" s="197"/>
      <c r="B8" s="198" t="s">
        <v>86</v>
      </c>
      <c r="C8" s="198"/>
      <c r="D8" s="198"/>
      <c r="E8" s="198"/>
    </row>
    <row r="9" spans="1:5" s="9" customFormat="1" ht="18.75">
      <c r="A9" s="197"/>
      <c r="B9" s="199" t="s">
        <v>87</v>
      </c>
      <c r="C9" s="199"/>
      <c r="D9" s="199"/>
      <c r="E9" s="199"/>
    </row>
    <row r="10" spans="1:5" s="9" customFormat="1" ht="18.75">
      <c r="A10" s="197"/>
      <c r="B10" s="199" t="s">
        <v>88</v>
      </c>
      <c r="C10" s="199"/>
      <c r="D10" s="199"/>
      <c r="E10" s="199"/>
    </row>
    <row r="11" spans="1:5" s="9" customFormat="1" ht="36" customHeight="1">
      <c r="A11" s="197"/>
      <c r="B11" s="199" t="s">
        <v>101</v>
      </c>
      <c r="C11" s="199"/>
      <c r="D11" s="199"/>
      <c r="E11" s="199"/>
    </row>
    <row r="12" spans="1:5" s="9" customFormat="1" ht="18" customHeight="1">
      <c r="A12" s="197"/>
      <c r="B12" s="198" t="s">
        <v>91</v>
      </c>
      <c r="C12" s="198"/>
      <c r="D12" s="198"/>
      <c r="E12" s="198"/>
    </row>
    <row r="13" spans="1:75" s="5" customFormat="1" ht="18" customHeight="1">
      <c r="A13" s="197"/>
      <c r="B13" s="200" t="s">
        <v>98</v>
      </c>
      <c r="C13" s="200"/>
      <c r="D13" s="200"/>
      <c r="E13" s="200"/>
      <c r="R13" s="10"/>
      <c r="S13" s="10"/>
      <c r="AF13" s="10"/>
      <c r="AG13" s="10"/>
      <c r="AT13" s="10"/>
      <c r="AU13" s="10"/>
      <c r="BH13" s="10"/>
      <c r="BI13" s="10"/>
      <c r="BV13" s="10"/>
      <c r="BW13" s="10"/>
    </row>
  </sheetData>
  <sheetProtection/>
  <mergeCells count="29">
    <mergeCell ref="A7:A13"/>
    <mergeCell ref="A3:A5"/>
    <mergeCell ref="T1:AE1"/>
    <mergeCell ref="AH1:AS1"/>
    <mergeCell ref="AV1:BG1"/>
    <mergeCell ref="A1:A2"/>
    <mergeCell ref="B1:B2"/>
    <mergeCell ref="C1:C2"/>
    <mergeCell ref="D1:D2"/>
    <mergeCell ref="E1:E2"/>
    <mergeCell ref="F1:Q1"/>
    <mergeCell ref="R1:R2"/>
    <mergeCell ref="S1:S2"/>
    <mergeCell ref="AF1:AF2"/>
    <mergeCell ref="AG1:AG2"/>
    <mergeCell ref="AT1:AT2"/>
    <mergeCell ref="B13:E13"/>
    <mergeCell ref="B7:E7"/>
    <mergeCell ref="B8:E8"/>
    <mergeCell ref="B9:E9"/>
    <mergeCell ref="B10:E10"/>
    <mergeCell ref="B11:E11"/>
    <mergeCell ref="B12:E12"/>
    <mergeCell ref="AU1:AU2"/>
    <mergeCell ref="BH1:BH2"/>
    <mergeCell ref="BI1:BI2"/>
    <mergeCell ref="BV1:BV2"/>
    <mergeCell ref="BW1:BW2"/>
    <mergeCell ref="BJ1:BU1"/>
  </mergeCells>
  <hyperlinks>
    <hyperlink ref="B3" r:id="rId1" display="รายได้เฉลี่ยต่อเดือนของครัวเรือน"/>
    <hyperlink ref="B5" r:id="rId2" display="รายได้เฉลี่ยต่อเดือนของครัวเรือน"/>
    <hyperlink ref="B4" r:id="rId3" display="รายได้เฉลี่ยต่อเดือนของครัวเรือน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4"/>
  <headerFooter>
    <oddHeader>&amp;C&amp;"TH SarabunPSK,Bold"&amp;18ตัวชี้วัด : ร้อยละความสำเร็จของการจัดทำฐานข้อมูลจังหวัด</oddHeader>
    <oddFooter>&amp;C&amp;"TH SarabunPSK,Regular"&amp;14&amp;P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W13"/>
  <sheetViews>
    <sheetView zoomScaleSheetLayoutView="100" zoomScalePageLayoutView="0" workbookViewId="0" topLeftCell="A1">
      <pane xSplit="5" ySplit="2" topLeftCell="AZ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B12" sqref="B12:E13"/>
    </sheetView>
  </sheetViews>
  <sheetFormatPr defaultColWidth="9.00390625" defaultRowHeight="15"/>
  <cols>
    <col min="1" max="1" width="20.7109375" style="10" customWidth="1"/>
    <col min="2" max="3" width="20.7109375" style="9" customWidth="1"/>
    <col min="4" max="5" width="15.7109375" style="10" customWidth="1"/>
    <col min="6" max="17" width="9.00390625" style="10" customWidth="1"/>
    <col min="18" max="19" width="15.7109375" style="10" customWidth="1"/>
    <col min="20" max="31" width="9.00390625" style="10" customWidth="1"/>
    <col min="32" max="33" width="15.7109375" style="10" customWidth="1"/>
    <col min="34" max="45" width="9.00390625" style="10" customWidth="1"/>
    <col min="46" max="47" width="15.7109375" style="10" customWidth="1"/>
    <col min="48" max="59" width="9.00390625" style="10" customWidth="1"/>
    <col min="60" max="61" width="15.7109375" style="10" customWidth="1"/>
    <col min="62" max="73" width="9.00390625" style="10" customWidth="1"/>
    <col min="74" max="75" width="15.7109375" style="10" customWidth="1"/>
    <col min="76" max="16384" width="9.00390625" style="10" customWidth="1"/>
  </cols>
  <sheetData>
    <row r="1" spans="1:75" ht="39" customHeight="1">
      <c r="A1" s="223" t="s">
        <v>0</v>
      </c>
      <c r="B1" s="225" t="s">
        <v>1</v>
      </c>
      <c r="C1" s="225" t="s">
        <v>38</v>
      </c>
      <c r="D1" s="225" t="s">
        <v>35</v>
      </c>
      <c r="E1" s="227" t="s">
        <v>37</v>
      </c>
      <c r="F1" s="210" t="s">
        <v>34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5" t="s">
        <v>84</v>
      </c>
      <c r="S1" s="215" t="s">
        <v>85</v>
      </c>
      <c r="T1" s="207" t="s">
        <v>33</v>
      </c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3" t="s">
        <v>82</v>
      </c>
      <c r="AG1" s="203" t="s">
        <v>83</v>
      </c>
      <c r="AH1" s="208" t="s">
        <v>32</v>
      </c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17" t="s">
        <v>80</v>
      </c>
      <c r="AU1" s="217" t="s">
        <v>81</v>
      </c>
      <c r="AV1" s="206" t="s">
        <v>30</v>
      </c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1" t="s">
        <v>95</v>
      </c>
      <c r="BI1" s="201" t="s">
        <v>79</v>
      </c>
      <c r="BJ1" s="207" t="s">
        <v>31</v>
      </c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3" t="s">
        <v>76</v>
      </c>
      <c r="BW1" s="203" t="s">
        <v>77</v>
      </c>
    </row>
    <row r="2" spans="1:75" ht="50.25" customHeight="1">
      <c r="A2" s="232"/>
      <c r="B2" s="233"/>
      <c r="C2" s="233"/>
      <c r="D2" s="233"/>
      <c r="E2" s="234"/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1" t="s">
        <v>25</v>
      </c>
      <c r="N2" s="11" t="s">
        <v>26</v>
      </c>
      <c r="O2" s="11" t="s">
        <v>27</v>
      </c>
      <c r="P2" s="11" t="s">
        <v>28</v>
      </c>
      <c r="Q2" s="11" t="s">
        <v>29</v>
      </c>
      <c r="R2" s="216"/>
      <c r="S2" s="216"/>
      <c r="T2" s="12" t="s">
        <v>18</v>
      </c>
      <c r="U2" s="12" t="s">
        <v>19</v>
      </c>
      <c r="V2" s="12" t="s">
        <v>20</v>
      </c>
      <c r="W2" s="12" t="s">
        <v>21</v>
      </c>
      <c r="X2" s="12" t="s">
        <v>22</v>
      </c>
      <c r="Y2" s="12" t="s">
        <v>23</v>
      </c>
      <c r="Z2" s="12" t="s">
        <v>24</v>
      </c>
      <c r="AA2" s="12" t="s">
        <v>25</v>
      </c>
      <c r="AB2" s="12" t="s">
        <v>26</v>
      </c>
      <c r="AC2" s="12" t="s">
        <v>27</v>
      </c>
      <c r="AD2" s="12" t="s">
        <v>28</v>
      </c>
      <c r="AE2" s="12" t="s">
        <v>29</v>
      </c>
      <c r="AF2" s="204"/>
      <c r="AG2" s="204"/>
      <c r="AH2" s="13" t="s">
        <v>18</v>
      </c>
      <c r="AI2" s="13" t="s">
        <v>19</v>
      </c>
      <c r="AJ2" s="13" t="s">
        <v>20</v>
      </c>
      <c r="AK2" s="13" t="s">
        <v>21</v>
      </c>
      <c r="AL2" s="13" t="s">
        <v>22</v>
      </c>
      <c r="AM2" s="13" t="s">
        <v>23</v>
      </c>
      <c r="AN2" s="13" t="s">
        <v>24</v>
      </c>
      <c r="AO2" s="13" t="s">
        <v>25</v>
      </c>
      <c r="AP2" s="13" t="s">
        <v>26</v>
      </c>
      <c r="AQ2" s="13" t="s">
        <v>27</v>
      </c>
      <c r="AR2" s="13" t="s">
        <v>28</v>
      </c>
      <c r="AS2" s="13" t="s">
        <v>29</v>
      </c>
      <c r="AT2" s="218"/>
      <c r="AU2" s="218"/>
      <c r="AV2" s="14" t="s">
        <v>18</v>
      </c>
      <c r="AW2" s="14" t="s">
        <v>19</v>
      </c>
      <c r="AX2" s="14" t="s">
        <v>20</v>
      </c>
      <c r="AY2" s="14" t="s">
        <v>21</v>
      </c>
      <c r="AZ2" s="14" t="s">
        <v>22</v>
      </c>
      <c r="BA2" s="14" t="s">
        <v>23</v>
      </c>
      <c r="BB2" s="14" t="s">
        <v>24</v>
      </c>
      <c r="BC2" s="14" t="s">
        <v>25</v>
      </c>
      <c r="BD2" s="14" t="s">
        <v>26</v>
      </c>
      <c r="BE2" s="14" t="s">
        <v>27</v>
      </c>
      <c r="BF2" s="14" t="s">
        <v>28</v>
      </c>
      <c r="BG2" s="14" t="s">
        <v>29</v>
      </c>
      <c r="BH2" s="202"/>
      <c r="BI2" s="202"/>
      <c r="BJ2" s="12" t="s">
        <v>18</v>
      </c>
      <c r="BK2" s="12" t="s">
        <v>19</v>
      </c>
      <c r="BL2" s="12" t="s">
        <v>20</v>
      </c>
      <c r="BM2" s="12" t="s">
        <v>21</v>
      </c>
      <c r="BN2" s="12" t="s">
        <v>22</v>
      </c>
      <c r="BO2" s="12" t="s">
        <v>23</v>
      </c>
      <c r="BP2" s="12" t="s">
        <v>24</v>
      </c>
      <c r="BQ2" s="12" t="s">
        <v>25</v>
      </c>
      <c r="BR2" s="12" t="s">
        <v>26</v>
      </c>
      <c r="BS2" s="12" t="s">
        <v>27</v>
      </c>
      <c r="BT2" s="12" t="s">
        <v>28</v>
      </c>
      <c r="BU2" s="12" t="s">
        <v>29</v>
      </c>
      <c r="BV2" s="204"/>
      <c r="BW2" s="204"/>
    </row>
    <row r="3" spans="1:75" ht="18.75">
      <c r="A3" s="229" t="s">
        <v>53</v>
      </c>
      <c r="B3" s="31" t="s">
        <v>54</v>
      </c>
      <c r="C3" s="7"/>
      <c r="D3" s="17"/>
      <c r="E3" s="17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82"/>
      <c r="S3" s="28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79"/>
      <c r="AG3" s="2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76"/>
      <c r="AU3" s="28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84"/>
      <c r="BI3" s="28"/>
      <c r="BJ3" s="132"/>
      <c r="BK3" s="132"/>
      <c r="BL3" s="132"/>
      <c r="BM3" s="132"/>
      <c r="BN3" s="132"/>
      <c r="BO3" s="132"/>
      <c r="BP3" s="132"/>
      <c r="BQ3" s="132"/>
      <c r="BR3" s="132"/>
      <c r="BS3" s="18"/>
      <c r="BT3" s="18"/>
      <c r="BU3" s="18"/>
      <c r="BV3" s="79"/>
      <c r="BW3" s="28"/>
    </row>
    <row r="4" spans="1:75" ht="18.75">
      <c r="A4" s="230"/>
      <c r="B4" s="34" t="s">
        <v>55</v>
      </c>
      <c r="C4" s="32" t="s">
        <v>40</v>
      </c>
      <c r="D4" s="104" t="s">
        <v>36</v>
      </c>
      <c r="E4" s="67" t="s">
        <v>10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83">
        <f>SUM(F4:Q4)</f>
        <v>0</v>
      </c>
      <c r="S4" s="42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80">
        <f>SUM(T4:AE4)</f>
        <v>0</v>
      </c>
      <c r="AG4" s="42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77">
        <f>SUM(AH4:AS4)</f>
        <v>0</v>
      </c>
      <c r="AU4" s="42"/>
      <c r="AV4" s="146" t="s">
        <v>11</v>
      </c>
      <c r="AW4" s="146" t="s">
        <v>11</v>
      </c>
      <c r="AX4" s="146" t="s">
        <v>11</v>
      </c>
      <c r="AY4" s="146" t="s">
        <v>11</v>
      </c>
      <c r="AZ4" s="146" t="s">
        <v>11</v>
      </c>
      <c r="BA4" s="146" t="s">
        <v>11</v>
      </c>
      <c r="BB4" s="146" t="s">
        <v>11</v>
      </c>
      <c r="BC4" s="146" t="s">
        <v>11</v>
      </c>
      <c r="BD4" s="146" t="s">
        <v>11</v>
      </c>
      <c r="BE4" s="146" t="s">
        <v>11</v>
      </c>
      <c r="BF4" s="146" t="s">
        <v>11</v>
      </c>
      <c r="BG4" s="146" t="s">
        <v>11</v>
      </c>
      <c r="BH4" s="85">
        <f>SUM(AV4:BG4)</f>
        <v>0</v>
      </c>
      <c r="BI4" s="42"/>
      <c r="BJ4" s="134"/>
      <c r="BK4" s="134"/>
      <c r="BL4" s="134"/>
      <c r="BM4" s="134"/>
      <c r="BN4" s="134"/>
      <c r="BO4" s="134"/>
      <c r="BP4" s="134"/>
      <c r="BQ4" s="134"/>
      <c r="BR4" s="134"/>
      <c r="BS4" s="30"/>
      <c r="BT4" s="30"/>
      <c r="BU4" s="30"/>
      <c r="BV4" s="80">
        <f>SUM(BJ4:BU4)</f>
        <v>0</v>
      </c>
      <c r="BW4" s="42"/>
    </row>
    <row r="5" spans="1:75" ht="18.75">
      <c r="A5" s="231"/>
      <c r="B5" s="15" t="s">
        <v>56</v>
      </c>
      <c r="C5" s="8" t="s">
        <v>40</v>
      </c>
      <c r="D5" s="105" t="s">
        <v>36</v>
      </c>
      <c r="E5" s="68" t="s">
        <v>10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87">
        <f>SUM(F5:Q5)</f>
        <v>0</v>
      </c>
      <c r="S5" s="29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88">
        <f>SUM(T5:AE5)</f>
        <v>0</v>
      </c>
      <c r="AG5" s="29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89">
        <f>SUM(AH5:AS5)</f>
        <v>0</v>
      </c>
      <c r="AU5" s="29"/>
      <c r="AV5" s="151" t="s">
        <v>11</v>
      </c>
      <c r="AW5" s="151" t="s">
        <v>11</v>
      </c>
      <c r="AX5" s="151" t="s">
        <v>11</v>
      </c>
      <c r="AY5" s="151" t="s">
        <v>11</v>
      </c>
      <c r="AZ5" s="151" t="s">
        <v>11</v>
      </c>
      <c r="BA5" s="151" t="s">
        <v>11</v>
      </c>
      <c r="BB5" s="151" t="s">
        <v>11</v>
      </c>
      <c r="BC5" s="151" t="s">
        <v>11</v>
      </c>
      <c r="BD5" s="151" t="s">
        <v>11</v>
      </c>
      <c r="BE5" s="151" t="s">
        <v>11</v>
      </c>
      <c r="BF5" s="151" t="s">
        <v>11</v>
      </c>
      <c r="BG5" s="151" t="s">
        <v>11</v>
      </c>
      <c r="BH5" s="90">
        <f>SUM(AV5:BG5)</f>
        <v>0</v>
      </c>
      <c r="BI5" s="29"/>
      <c r="BJ5" s="136"/>
      <c r="BK5" s="136"/>
      <c r="BL5" s="136"/>
      <c r="BM5" s="136"/>
      <c r="BN5" s="136"/>
      <c r="BO5" s="136"/>
      <c r="BP5" s="136"/>
      <c r="BQ5" s="136"/>
      <c r="BR5" s="136"/>
      <c r="BS5" s="20"/>
      <c r="BT5" s="20"/>
      <c r="BU5" s="20"/>
      <c r="BV5" s="88">
        <f>SUM(BJ5:BU5)</f>
        <v>0</v>
      </c>
      <c r="BW5" s="29"/>
    </row>
    <row r="7" spans="1:5" s="9" customFormat="1" ht="39" customHeight="1">
      <c r="A7" s="197" t="s">
        <v>75</v>
      </c>
      <c r="B7" s="198" t="s">
        <v>89</v>
      </c>
      <c r="C7" s="198"/>
      <c r="D7" s="198"/>
      <c r="E7" s="198"/>
    </row>
    <row r="8" spans="1:5" s="9" customFormat="1" ht="18.75">
      <c r="A8" s="197"/>
      <c r="B8" s="198" t="s">
        <v>86</v>
      </c>
      <c r="C8" s="198"/>
      <c r="D8" s="198"/>
      <c r="E8" s="198"/>
    </row>
    <row r="9" spans="1:5" s="9" customFormat="1" ht="18.75">
      <c r="A9" s="197"/>
      <c r="B9" s="199" t="s">
        <v>87</v>
      </c>
      <c r="C9" s="199"/>
      <c r="D9" s="199"/>
      <c r="E9" s="199"/>
    </row>
    <row r="10" spans="1:5" s="9" customFormat="1" ht="18.75">
      <c r="A10" s="197"/>
      <c r="B10" s="199" t="s">
        <v>88</v>
      </c>
      <c r="C10" s="199"/>
      <c r="D10" s="199"/>
      <c r="E10" s="199"/>
    </row>
    <row r="11" spans="1:5" s="9" customFormat="1" ht="21" customHeight="1">
      <c r="A11" s="197"/>
      <c r="B11" s="199" t="s">
        <v>102</v>
      </c>
      <c r="C11" s="199"/>
      <c r="D11" s="199"/>
      <c r="E11" s="199"/>
    </row>
    <row r="12" spans="1:5" s="9" customFormat="1" ht="18" customHeight="1">
      <c r="A12" s="197"/>
      <c r="B12" s="198" t="s">
        <v>91</v>
      </c>
      <c r="C12" s="198"/>
      <c r="D12" s="198"/>
      <c r="E12" s="198"/>
    </row>
    <row r="13" spans="1:75" s="5" customFormat="1" ht="18" customHeight="1">
      <c r="A13" s="197"/>
      <c r="B13" s="200" t="s">
        <v>98</v>
      </c>
      <c r="C13" s="200"/>
      <c r="D13" s="200"/>
      <c r="E13" s="200"/>
      <c r="R13" s="10"/>
      <c r="S13" s="10"/>
      <c r="AF13" s="10"/>
      <c r="AG13" s="10"/>
      <c r="AT13" s="10"/>
      <c r="AU13" s="10"/>
      <c r="BH13" s="10"/>
      <c r="BI13" s="10"/>
      <c r="BV13" s="10"/>
      <c r="BW13" s="10"/>
    </row>
    <row r="14" ht="17.25" customHeight="1"/>
  </sheetData>
  <sheetProtection/>
  <mergeCells count="29">
    <mergeCell ref="B13:E13"/>
    <mergeCell ref="AH1:AS1"/>
    <mergeCell ref="AV1:BG1"/>
    <mergeCell ref="BJ1:BU1"/>
    <mergeCell ref="A1:A2"/>
    <mergeCell ref="B1:B2"/>
    <mergeCell ref="C1:C2"/>
    <mergeCell ref="D1:D2"/>
    <mergeCell ref="E1:E2"/>
    <mergeCell ref="F1:Q1"/>
    <mergeCell ref="R1:R2"/>
    <mergeCell ref="S1:S2"/>
    <mergeCell ref="AF1:AF2"/>
    <mergeCell ref="AG1:AG2"/>
    <mergeCell ref="B12:E12"/>
    <mergeCell ref="A7:A13"/>
    <mergeCell ref="A3:A5"/>
    <mergeCell ref="T1:AE1"/>
    <mergeCell ref="B7:E7"/>
    <mergeCell ref="B8:E8"/>
    <mergeCell ref="B9:E9"/>
    <mergeCell ref="B10:E10"/>
    <mergeCell ref="B11:E11"/>
    <mergeCell ref="BV1:BV2"/>
    <mergeCell ref="BW1:BW2"/>
    <mergeCell ref="BH1:BH2"/>
    <mergeCell ref="BI1:BI2"/>
    <mergeCell ref="AT1:AT2"/>
    <mergeCell ref="AU1:AU2"/>
  </mergeCells>
  <hyperlinks>
    <hyperlink ref="B3" r:id="rId1" display="1.  จำนวนผู้ว่างงานเฉลี่ยทั้งปี"/>
    <hyperlink ref="B5" r:id="rId2" display="2.  กำลังแรงงานรวมเฉลี่ยทั้งปี"/>
    <hyperlink ref="B4" r:id="rId3" display="1.  จำนวนผู้ว่างงานเฉลี่ยทั้งปี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4"/>
  <headerFooter>
    <oddHeader>&amp;C&amp;"TH SarabunPSK,Bold"&amp;18ตัวชี้วัด : ร้อยละความสำเร็จของการจัดทำฐานข้อมูลจังหวัด</oddHeader>
    <oddFooter>&amp;C&amp;"TH SarabunPSK,Regular"&amp;14&amp;P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13"/>
  <sheetViews>
    <sheetView zoomScaleSheetLayoutView="100" zoomScalePageLayoutView="0" workbookViewId="0" topLeftCell="A1">
      <pane xSplit="5" ySplit="2" topLeftCell="AM3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B11" sqref="B11:E11"/>
    </sheetView>
  </sheetViews>
  <sheetFormatPr defaultColWidth="9.00390625" defaultRowHeight="15"/>
  <cols>
    <col min="1" max="1" width="20.7109375" style="10" customWidth="1"/>
    <col min="2" max="3" width="20.7109375" style="9" customWidth="1"/>
    <col min="4" max="5" width="15.7109375" style="10" customWidth="1"/>
    <col min="6" max="17" width="9.00390625" style="10" customWidth="1"/>
    <col min="18" max="19" width="15.7109375" style="10" customWidth="1"/>
    <col min="20" max="31" width="9.00390625" style="10" customWidth="1"/>
    <col min="32" max="33" width="15.7109375" style="10" customWidth="1"/>
    <col min="34" max="45" width="9.00390625" style="10" customWidth="1"/>
    <col min="46" max="47" width="15.7109375" style="10" customWidth="1"/>
    <col min="48" max="59" width="9.00390625" style="10" customWidth="1"/>
    <col min="60" max="61" width="15.7109375" style="10" customWidth="1"/>
    <col min="62" max="73" width="9.00390625" style="10" customWidth="1"/>
    <col min="74" max="75" width="15.7109375" style="10" customWidth="1"/>
    <col min="76" max="16384" width="9.00390625" style="10" customWidth="1"/>
  </cols>
  <sheetData>
    <row r="1" spans="1:75" ht="39" customHeight="1">
      <c r="A1" s="223" t="s">
        <v>0</v>
      </c>
      <c r="B1" s="225" t="s">
        <v>1</v>
      </c>
      <c r="C1" s="225" t="s">
        <v>38</v>
      </c>
      <c r="D1" s="225" t="s">
        <v>35</v>
      </c>
      <c r="E1" s="227" t="s">
        <v>37</v>
      </c>
      <c r="F1" s="210" t="s">
        <v>34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5" t="s">
        <v>84</v>
      </c>
      <c r="S1" s="215" t="s">
        <v>85</v>
      </c>
      <c r="T1" s="207" t="s">
        <v>33</v>
      </c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3" t="s">
        <v>82</v>
      </c>
      <c r="AG1" s="203" t="s">
        <v>83</v>
      </c>
      <c r="AH1" s="208" t="s">
        <v>32</v>
      </c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17" t="s">
        <v>80</v>
      </c>
      <c r="AU1" s="217" t="s">
        <v>81</v>
      </c>
      <c r="AV1" s="206" t="s">
        <v>30</v>
      </c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1" t="s">
        <v>78</v>
      </c>
      <c r="BI1" s="201" t="s">
        <v>79</v>
      </c>
      <c r="BJ1" s="207" t="s">
        <v>31</v>
      </c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3" t="s">
        <v>76</v>
      </c>
      <c r="BW1" s="203" t="s">
        <v>77</v>
      </c>
    </row>
    <row r="2" spans="1:75" ht="50.25" customHeight="1">
      <c r="A2" s="232"/>
      <c r="B2" s="233"/>
      <c r="C2" s="233"/>
      <c r="D2" s="233"/>
      <c r="E2" s="234"/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1" t="s">
        <v>25</v>
      </c>
      <c r="N2" s="11" t="s">
        <v>26</v>
      </c>
      <c r="O2" s="11" t="s">
        <v>27</v>
      </c>
      <c r="P2" s="11" t="s">
        <v>28</v>
      </c>
      <c r="Q2" s="11" t="s">
        <v>29</v>
      </c>
      <c r="R2" s="216"/>
      <c r="S2" s="216"/>
      <c r="T2" s="12" t="s">
        <v>18</v>
      </c>
      <c r="U2" s="12" t="s">
        <v>19</v>
      </c>
      <c r="V2" s="12" t="s">
        <v>20</v>
      </c>
      <c r="W2" s="12" t="s">
        <v>21</v>
      </c>
      <c r="X2" s="12" t="s">
        <v>22</v>
      </c>
      <c r="Y2" s="12" t="s">
        <v>23</v>
      </c>
      <c r="Z2" s="12" t="s">
        <v>24</v>
      </c>
      <c r="AA2" s="12" t="s">
        <v>25</v>
      </c>
      <c r="AB2" s="12" t="s">
        <v>26</v>
      </c>
      <c r="AC2" s="12" t="s">
        <v>27</v>
      </c>
      <c r="AD2" s="12" t="s">
        <v>28</v>
      </c>
      <c r="AE2" s="12" t="s">
        <v>29</v>
      </c>
      <c r="AF2" s="204"/>
      <c r="AG2" s="204"/>
      <c r="AH2" s="13" t="s">
        <v>18</v>
      </c>
      <c r="AI2" s="13" t="s">
        <v>19</v>
      </c>
      <c r="AJ2" s="13" t="s">
        <v>20</v>
      </c>
      <c r="AK2" s="13" t="s">
        <v>21</v>
      </c>
      <c r="AL2" s="13" t="s">
        <v>22</v>
      </c>
      <c r="AM2" s="13" t="s">
        <v>23</v>
      </c>
      <c r="AN2" s="13" t="s">
        <v>24</v>
      </c>
      <c r="AO2" s="13" t="s">
        <v>25</v>
      </c>
      <c r="AP2" s="13" t="s">
        <v>26</v>
      </c>
      <c r="AQ2" s="13" t="s">
        <v>27</v>
      </c>
      <c r="AR2" s="13" t="s">
        <v>28</v>
      </c>
      <c r="AS2" s="13" t="s">
        <v>29</v>
      </c>
      <c r="AT2" s="218"/>
      <c r="AU2" s="218"/>
      <c r="AV2" s="14" t="s">
        <v>18</v>
      </c>
      <c r="AW2" s="14" t="s">
        <v>19</v>
      </c>
      <c r="AX2" s="14" t="s">
        <v>20</v>
      </c>
      <c r="AY2" s="14" t="s">
        <v>21</v>
      </c>
      <c r="AZ2" s="14" t="s">
        <v>22</v>
      </c>
      <c r="BA2" s="14" t="s">
        <v>23</v>
      </c>
      <c r="BB2" s="14" t="s">
        <v>24</v>
      </c>
      <c r="BC2" s="14" t="s">
        <v>25</v>
      </c>
      <c r="BD2" s="14" t="s">
        <v>26</v>
      </c>
      <c r="BE2" s="14" t="s">
        <v>27</v>
      </c>
      <c r="BF2" s="14" t="s">
        <v>28</v>
      </c>
      <c r="BG2" s="14" t="s">
        <v>29</v>
      </c>
      <c r="BH2" s="202"/>
      <c r="BI2" s="202"/>
      <c r="BJ2" s="12" t="s">
        <v>18</v>
      </c>
      <c r="BK2" s="12" t="s">
        <v>19</v>
      </c>
      <c r="BL2" s="12" t="s">
        <v>20</v>
      </c>
      <c r="BM2" s="12" t="s">
        <v>21</v>
      </c>
      <c r="BN2" s="12" t="s">
        <v>22</v>
      </c>
      <c r="BO2" s="12" t="s">
        <v>23</v>
      </c>
      <c r="BP2" s="12" t="s">
        <v>24</v>
      </c>
      <c r="BQ2" s="12" t="s">
        <v>25</v>
      </c>
      <c r="BR2" s="12" t="s">
        <v>26</v>
      </c>
      <c r="BS2" s="12" t="s">
        <v>27</v>
      </c>
      <c r="BT2" s="12" t="s">
        <v>28</v>
      </c>
      <c r="BU2" s="12" t="s">
        <v>29</v>
      </c>
      <c r="BV2" s="204"/>
      <c r="BW2" s="204"/>
    </row>
    <row r="3" spans="1:75" ht="37.5">
      <c r="A3" s="229" t="s">
        <v>57</v>
      </c>
      <c r="B3" s="31" t="s">
        <v>58</v>
      </c>
      <c r="C3" s="7"/>
      <c r="D3" s="17"/>
      <c r="E3" s="17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82"/>
      <c r="S3" s="28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79"/>
      <c r="AG3" s="2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76"/>
      <c r="AU3" s="28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84"/>
      <c r="BI3" s="28"/>
      <c r="BJ3" s="132"/>
      <c r="BK3" s="132"/>
      <c r="BL3" s="132"/>
      <c r="BM3" s="132"/>
      <c r="BN3" s="132"/>
      <c r="BO3" s="132"/>
      <c r="BP3" s="132"/>
      <c r="BQ3" s="132"/>
      <c r="BR3" s="132"/>
      <c r="BS3" s="18"/>
      <c r="BT3" s="18"/>
      <c r="BU3" s="18"/>
      <c r="BV3" s="79"/>
      <c r="BW3" s="28"/>
    </row>
    <row r="4" spans="1:75" ht="37.5">
      <c r="A4" s="230"/>
      <c r="B4" s="34" t="s">
        <v>59</v>
      </c>
      <c r="C4" s="32" t="s">
        <v>40</v>
      </c>
      <c r="D4" s="67" t="s">
        <v>36</v>
      </c>
      <c r="E4" s="67" t="s">
        <v>10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06" t="e">
        <f>AVERAGE(F4:Q4)</f>
        <v>#DIV/0!</v>
      </c>
      <c r="S4" s="42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09" t="e">
        <f>AVERAGE(T4:AE4)</f>
        <v>#DIV/0!</v>
      </c>
      <c r="AG4" s="42"/>
      <c r="AH4" s="169" t="s">
        <v>11</v>
      </c>
      <c r="AI4" s="169" t="s">
        <v>11</v>
      </c>
      <c r="AJ4" s="169" t="s">
        <v>11</v>
      </c>
      <c r="AK4" s="169" t="s">
        <v>11</v>
      </c>
      <c r="AL4" s="169" t="s">
        <v>11</v>
      </c>
      <c r="AM4" s="169" t="s">
        <v>11</v>
      </c>
      <c r="AN4" s="169" t="s">
        <v>11</v>
      </c>
      <c r="AO4" s="169" t="s">
        <v>11</v>
      </c>
      <c r="AP4" s="169" t="s">
        <v>11</v>
      </c>
      <c r="AQ4" s="169" t="s">
        <v>11</v>
      </c>
      <c r="AR4" s="169" t="s">
        <v>11</v>
      </c>
      <c r="AS4" s="169" t="s">
        <v>11</v>
      </c>
      <c r="AT4" s="110" t="e">
        <f>AVERAGE(AH4:AS4)</f>
        <v>#DIV/0!</v>
      </c>
      <c r="AU4" s="42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12" t="e">
        <f>AVERAGE(AV4:BG4)</f>
        <v>#DIV/0!</v>
      </c>
      <c r="BI4" s="42"/>
      <c r="BJ4" s="134"/>
      <c r="BK4" s="134"/>
      <c r="BL4" s="134"/>
      <c r="BM4" s="134"/>
      <c r="BN4" s="134"/>
      <c r="BO4" s="134"/>
      <c r="BP4" s="134"/>
      <c r="BQ4" s="134"/>
      <c r="BR4" s="134"/>
      <c r="BS4" s="30"/>
      <c r="BT4" s="30"/>
      <c r="BU4" s="30"/>
      <c r="BV4" s="109" t="e">
        <f>AVERAGE(BJ4:BU4)</f>
        <v>#DIV/0!</v>
      </c>
      <c r="BW4" s="42"/>
    </row>
    <row r="5" spans="1:75" ht="37.5">
      <c r="A5" s="231"/>
      <c r="B5" s="15" t="s">
        <v>72</v>
      </c>
      <c r="C5" s="8" t="s">
        <v>40</v>
      </c>
      <c r="D5" s="68" t="s">
        <v>36</v>
      </c>
      <c r="E5" s="68" t="s">
        <v>10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07" t="e">
        <f>AVERAGE(F5:Q5)</f>
        <v>#DIV/0!</v>
      </c>
      <c r="S5" s="29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08" t="e">
        <f>AVERAGE(T5:AE5)</f>
        <v>#DIV/0!</v>
      </c>
      <c r="AG5" s="29"/>
      <c r="AH5" s="171" t="s">
        <v>11</v>
      </c>
      <c r="AI5" s="171" t="s">
        <v>11</v>
      </c>
      <c r="AJ5" s="171" t="s">
        <v>11</v>
      </c>
      <c r="AK5" s="171" t="s">
        <v>11</v>
      </c>
      <c r="AL5" s="171" t="s">
        <v>11</v>
      </c>
      <c r="AM5" s="171" t="s">
        <v>11</v>
      </c>
      <c r="AN5" s="171" t="s">
        <v>11</v>
      </c>
      <c r="AO5" s="171" t="s">
        <v>11</v>
      </c>
      <c r="AP5" s="171" t="s">
        <v>11</v>
      </c>
      <c r="AQ5" s="171" t="s">
        <v>11</v>
      </c>
      <c r="AR5" s="171" t="s">
        <v>11</v>
      </c>
      <c r="AS5" s="171" t="s">
        <v>11</v>
      </c>
      <c r="AT5" s="111" t="e">
        <f>AVERAGE(AH5:AS5)</f>
        <v>#DIV/0!</v>
      </c>
      <c r="AU5" s="2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13" t="e">
        <f>AVERAGE(AV5:BG5)</f>
        <v>#DIV/0!</v>
      </c>
      <c r="BI5" s="29"/>
      <c r="BJ5" s="136"/>
      <c r="BK5" s="136"/>
      <c r="BL5" s="136"/>
      <c r="BM5" s="136"/>
      <c r="BN5" s="136"/>
      <c r="BO5" s="136"/>
      <c r="BP5" s="136"/>
      <c r="BQ5" s="136"/>
      <c r="BR5" s="136"/>
      <c r="BS5" s="20"/>
      <c r="BT5" s="20"/>
      <c r="BU5" s="20"/>
      <c r="BV5" s="108" t="e">
        <f>AVERAGE(BJ5:BU5)</f>
        <v>#DIV/0!</v>
      </c>
      <c r="BW5" s="29"/>
    </row>
    <row r="7" spans="1:5" s="9" customFormat="1" ht="39" customHeight="1">
      <c r="A7" s="197" t="s">
        <v>75</v>
      </c>
      <c r="B7" s="198" t="s">
        <v>89</v>
      </c>
      <c r="C7" s="198"/>
      <c r="D7" s="198"/>
      <c r="E7" s="198"/>
    </row>
    <row r="8" spans="1:5" s="9" customFormat="1" ht="18.75">
      <c r="A8" s="197"/>
      <c r="B8" s="198" t="s">
        <v>86</v>
      </c>
      <c r="C8" s="198"/>
      <c r="D8" s="198"/>
      <c r="E8" s="198"/>
    </row>
    <row r="9" spans="1:5" s="9" customFormat="1" ht="18.75">
      <c r="A9" s="197"/>
      <c r="B9" s="199" t="s">
        <v>87</v>
      </c>
      <c r="C9" s="199"/>
      <c r="D9" s="199"/>
      <c r="E9" s="199"/>
    </row>
    <row r="10" spans="1:5" s="9" customFormat="1" ht="18.75">
      <c r="A10" s="197"/>
      <c r="B10" s="199" t="s">
        <v>88</v>
      </c>
      <c r="C10" s="199"/>
      <c r="D10" s="199"/>
      <c r="E10" s="199"/>
    </row>
    <row r="11" spans="1:5" s="9" customFormat="1" ht="19.5" customHeight="1">
      <c r="A11" s="197"/>
      <c r="B11" s="199" t="s">
        <v>103</v>
      </c>
      <c r="C11" s="199"/>
      <c r="D11" s="199"/>
      <c r="E11" s="199"/>
    </row>
    <row r="12" spans="1:5" s="9" customFormat="1" ht="18" customHeight="1">
      <c r="A12" s="197"/>
      <c r="B12" s="198" t="s">
        <v>91</v>
      </c>
      <c r="C12" s="198"/>
      <c r="D12" s="198"/>
      <c r="E12" s="198"/>
    </row>
    <row r="13" spans="1:75" s="5" customFormat="1" ht="18" customHeight="1">
      <c r="A13" s="197"/>
      <c r="B13" s="200" t="s">
        <v>98</v>
      </c>
      <c r="C13" s="200"/>
      <c r="D13" s="200"/>
      <c r="E13" s="200"/>
      <c r="R13" s="10"/>
      <c r="S13" s="10"/>
      <c r="AF13" s="10"/>
      <c r="AG13" s="10"/>
      <c r="AT13" s="10"/>
      <c r="AU13" s="10"/>
      <c r="BH13" s="10"/>
      <c r="BI13" s="10"/>
      <c r="BV13" s="10"/>
      <c r="BW13" s="10"/>
    </row>
  </sheetData>
  <sheetProtection/>
  <mergeCells count="29">
    <mergeCell ref="B12:E12"/>
    <mergeCell ref="A7:A13"/>
    <mergeCell ref="B13:E13"/>
    <mergeCell ref="T1:AE1"/>
    <mergeCell ref="AH1:AS1"/>
    <mergeCell ref="A3:A5"/>
    <mergeCell ref="A1:A2"/>
    <mergeCell ref="B1:B2"/>
    <mergeCell ref="C1:C2"/>
    <mergeCell ref="D1:D2"/>
    <mergeCell ref="E1:E2"/>
    <mergeCell ref="F1:Q1"/>
    <mergeCell ref="R1:R2"/>
    <mergeCell ref="S1:S2"/>
    <mergeCell ref="AF1:AF2"/>
    <mergeCell ref="BW1:BW2"/>
    <mergeCell ref="AV1:BG1"/>
    <mergeCell ref="BJ1:BU1"/>
    <mergeCell ref="B11:E11"/>
    <mergeCell ref="AU1:AU2"/>
    <mergeCell ref="BH1:BH2"/>
    <mergeCell ref="BI1:BI2"/>
    <mergeCell ref="BV1:BV2"/>
    <mergeCell ref="AG1:AG2"/>
    <mergeCell ref="B7:E7"/>
    <mergeCell ref="B8:E8"/>
    <mergeCell ref="B9:E9"/>
    <mergeCell ref="B10:E10"/>
    <mergeCell ref="AT1:AT2"/>
  </mergeCells>
  <hyperlinks>
    <hyperlink ref="B3" r:id="rId1" display="1.หนี้สินทั้งสิ้นของครัวเรือน"/>
    <hyperlink ref="B5" r:id="rId2" display="2.รายได้เฉลี่ยต่อเดือนของครัวเรือน"/>
    <hyperlink ref="B4" r:id="rId3" display="1.หนี้สินทั้งสิ้นของครัวเรือน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4"/>
  <headerFooter>
    <oddHeader>&amp;C&amp;"TH SarabunPSK,Bold"&amp;18ตัวชี้วัด : ร้อยละความสำเร็จของการจัดทำฐานข้อมูลจังหวัด</oddHeader>
    <oddFooter>&amp;C&amp;"TH SarabunPSK,Regular"&amp;14&amp;P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W13"/>
  <sheetViews>
    <sheetView zoomScaleSheetLayoutView="100" zoomScalePageLayoutView="0" workbookViewId="0" topLeftCell="A1">
      <pane xSplit="5" ySplit="2" topLeftCell="AJ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B11" sqref="B11:E11"/>
    </sheetView>
  </sheetViews>
  <sheetFormatPr defaultColWidth="9.00390625" defaultRowHeight="15"/>
  <cols>
    <col min="1" max="1" width="20.7109375" style="10" customWidth="1"/>
    <col min="2" max="3" width="20.7109375" style="9" customWidth="1"/>
    <col min="4" max="5" width="15.7109375" style="10" customWidth="1"/>
    <col min="6" max="17" width="9.00390625" style="10" customWidth="1"/>
    <col min="18" max="19" width="15.7109375" style="10" customWidth="1"/>
    <col min="20" max="31" width="9.00390625" style="10" customWidth="1"/>
    <col min="32" max="33" width="15.7109375" style="10" customWidth="1"/>
    <col min="34" max="45" width="9.00390625" style="10" customWidth="1"/>
    <col min="46" max="47" width="15.7109375" style="10" customWidth="1"/>
    <col min="48" max="59" width="9.00390625" style="10" customWidth="1"/>
    <col min="60" max="61" width="15.7109375" style="10" customWidth="1"/>
    <col min="62" max="73" width="9.00390625" style="10" customWidth="1"/>
    <col min="74" max="75" width="15.7109375" style="10" customWidth="1"/>
    <col min="76" max="16384" width="9.00390625" style="10" customWidth="1"/>
  </cols>
  <sheetData>
    <row r="1" spans="1:75" ht="39" customHeight="1">
      <c r="A1" s="223" t="s">
        <v>0</v>
      </c>
      <c r="B1" s="225" t="s">
        <v>1</v>
      </c>
      <c r="C1" s="225" t="s">
        <v>38</v>
      </c>
      <c r="D1" s="225" t="s">
        <v>35</v>
      </c>
      <c r="E1" s="227" t="s">
        <v>37</v>
      </c>
      <c r="F1" s="210" t="s">
        <v>34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5" t="s">
        <v>84</v>
      </c>
      <c r="S1" s="215" t="s">
        <v>85</v>
      </c>
      <c r="T1" s="207" t="s">
        <v>33</v>
      </c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3" t="s">
        <v>82</v>
      </c>
      <c r="AG1" s="203" t="s">
        <v>83</v>
      </c>
      <c r="AH1" s="208" t="s">
        <v>32</v>
      </c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17" t="s">
        <v>80</v>
      </c>
      <c r="AU1" s="217" t="s">
        <v>81</v>
      </c>
      <c r="AV1" s="206" t="s">
        <v>30</v>
      </c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1" t="s">
        <v>78</v>
      </c>
      <c r="BI1" s="201" t="s">
        <v>79</v>
      </c>
      <c r="BJ1" s="207" t="s">
        <v>31</v>
      </c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3" t="s">
        <v>76</v>
      </c>
      <c r="BW1" s="203" t="s">
        <v>77</v>
      </c>
    </row>
    <row r="2" spans="1:75" ht="50.25" customHeight="1">
      <c r="A2" s="232"/>
      <c r="B2" s="233"/>
      <c r="C2" s="233"/>
      <c r="D2" s="233"/>
      <c r="E2" s="234"/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1" t="s">
        <v>25</v>
      </c>
      <c r="N2" s="11" t="s">
        <v>26</v>
      </c>
      <c r="O2" s="11" t="s">
        <v>27</v>
      </c>
      <c r="P2" s="11" t="s">
        <v>28</v>
      </c>
      <c r="Q2" s="11" t="s">
        <v>29</v>
      </c>
      <c r="R2" s="216"/>
      <c r="S2" s="216"/>
      <c r="T2" s="12" t="s">
        <v>18</v>
      </c>
      <c r="U2" s="12" t="s">
        <v>19</v>
      </c>
      <c r="V2" s="12" t="s">
        <v>20</v>
      </c>
      <c r="W2" s="12" t="s">
        <v>21</v>
      </c>
      <c r="X2" s="12" t="s">
        <v>22</v>
      </c>
      <c r="Y2" s="12" t="s">
        <v>23</v>
      </c>
      <c r="Z2" s="12" t="s">
        <v>24</v>
      </c>
      <c r="AA2" s="12" t="s">
        <v>25</v>
      </c>
      <c r="AB2" s="12" t="s">
        <v>26</v>
      </c>
      <c r="AC2" s="12" t="s">
        <v>27</v>
      </c>
      <c r="AD2" s="12" t="s">
        <v>28</v>
      </c>
      <c r="AE2" s="12" t="s">
        <v>29</v>
      </c>
      <c r="AF2" s="204"/>
      <c r="AG2" s="204"/>
      <c r="AH2" s="13" t="s">
        <v>18</v>
      </c>
      <c r="AI2" s="13" t="s">
        <v>19</v>
      </c>
      <c r="AJ2" s="13" t="s">
        <v>20</v>
      </c>
      <c r="AK2" s="13" t="s">
        <v>21</v>
      </c>
      <c r="AL2" s="13" t="s">
        <v>22</v>
      </c>
      <c r="AM2" s="13" t="s">
        <v>23</v>
      </c>
      <c r="AN2" s="13" t="s">
        <v>24</v>
      </c>
      <c r="AO2" s="13" t="s">
        <v>25</v>
      </c>
      <c r="AP2" s="13" t="s">
        <v>26</v>
      </c>
      <c r="AQ2" s="13" t="s">
        <v>27</v>
      </c>
      <c r="AR2" s="13" t="s">
        <v>28</v>
      </c>
      <c r="AS2" s="13" t="s">
        <v>29</v>
      </c>
      <c r="AT2" s="218"/>
      <c r="AU2" s="218"/>
      <c r="AV2" s="14" t="s">
        <v>18</v>
      </c>
      <c r="AW2" s="14" t="s">
        <v>19</v>
      </c>
      <c r="AX2" s="14" t="s">
        <v>20</v>
      </c>
      <c r="AY2" s="14" t="s">
        <v>21</v>
      </c>
      <c r="AZ2" s="14" t="s">
        <v>22</v>
      </c>
      <c r="BA2" s="14" t="s">
        <v>23</v>
      </c>
      <c r="BB2" s="14" t="s">
        <v>24</v>
      </c>
      <c r="BC2" s="14" t="s">
        <v>25</v>
      </c>
      <c r="BD2" s="14" t="s">
        <v>26</v>
      </c>
      <c r="BE2" s="14" t="s">
        <v>27</v>
      </c>
      <c r="BF2" s="14" t="s">
        <v>28</v>
      </c>
      <c r="BG2" s="14" t="s">
        <v>29</v>
      </c>
      <c r="BH2" s="202"/>
      <c r="BI2" s="202"/>
      <c r="BJ2" s="12" t="s">
        <v>18</v>
      </c>
      <c r="BK2" s="12" t="s">
        <v>19</v>
      </c>
      <c r="BL2" s="12" t="s">
        <v>20</v>
      </c>
      <c r="BM2" s="12" t="s">
        <v>21</v>
      </c>
      <c r="BN2" s="12" t="s">
        <v>22</v>
      </c>
      <c r="BO2" s="12" t="s">
        <v>23</v>
      </c>
      <c r="BP2" s="12" t="s">
        <v>24</v>
      </c>
      <c r="BQ2" s="12" t="s">
        <v>25</v>
      </c>
      <c r="BR2" s="12" t="s">
        <v>26</v>
      </c>
      <c r="BS2" s="12" t="s">
        <v>27</v>
      </c>
      <c r="BT2" s="12" t="s">
        <v>28</v>
      </c>
      <c r="BU2" s="12" t="s">
        <v>29</v>
      </c>
      <c r="BV2" s="204"/>
      <c r="BW2" s="204"/>
    </row>
    <row r="3" spans="1:75" ht="56.25">
      <c r="A3" s="229" t="s">
        <v>99</v>
      </c>
      <c r="B3" s="31" t="s">
        <v>100</v>
      </c>
      <c r="C3" s="7"/>
      <c r="D3" s="17"/>
      <c r="E3" s="17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82"/>
      <c r="S3" s="28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79"/>
      <c r="AG3" s="28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76"/>
      <c r="AU3" s="28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84"/>
      <c r="BI3" s="28"/>
      <c r="BJ3" s="132"/>
      <c r="BK3" s="132"/>
      <c r="BL3" s="132"/>
      <c r="BM3" s="132"/>
      <c r="BN3" s="132"/>
      <c r="BO3" s="132"/>
      <c r="BP3" s="132"/>
      <c r="BQ3" s="132"/>
      <c r="BR3" s="132"/>
      <c r="BS3" s="18"/>
      <c r="BT3" s="18"/>
      <c r="BU3" s="18"/>
      <c r="BV3" s="79"/>
      <c r="BW3" s="28"/>
    </row>
    <row r="4" spans="1:75" ht="37.5">
      <c r="A4" s="230"/>
      <c r="B4" s="34" t="s">
        <v>73</v>
      </c>
      <c r="C4" s="32" t="s">
        <v>40</v>
      </c>
      <c r="D4" s="67" t="s">
        <v>36</v>
      </c>
      <c r="E4" s="67" t="s">
        <v>10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06" t="e">
        <f>AVERAGE(F4:Q4)</f>
        <v>#DIV/0!</v>
      </c>
      <c r="S4" s="42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09" t="e">
        <f>AVERAGE(T4:AE4)</f>
        <v>#DIV/0!</v>
      </c>
      <c r="AG4" s="42"/>
      <c r="AH4" s="169" t="s">
        <v>11</v>
      </c>
      <c r="AI4" s="169" t="s">
        <v>11</v>
      </c>
      <c r="AJ4" s="169" t="s">
        <v>11</v>
      </c>
      <c r="AK4" s="169" t="s">
        <v>11</v>
      </c>
      <c r="AL4" s="169" t="s">
        <v>11</v>
      </c>
      <c r="AM4" s="169" t="s">
        <v>11</v>
      </c>
      <c r="AN4" s="169" t="s">
        <v>11</v>
      </c>
      <c r="AO4" s="169" t="s">
        <v>11</v>
      </c>
      <c r="AP4" s="169" t="s">
        <v>11</v>
      </c>
      <c r="AQ4" s="169" t="s">
        <v>11</v>
      </c>
      <c r="AR4" s="169" t="s">
        <v>11</v>
      </c>
      <c r="AS4" s="169" t="s">
        <v>11</v>
      </c>
      <c r="AT4" s="110" t="e">
        <f>AVERAGE(AH4:AS4)</f>
        <v>#DIV/0!</v>
      </c>
      <c r="AU4" s="42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12" t="e">
        <f>AVERAGE(AV4:BG4)</f>
        <v>#DIV/0!</v>
      </c>
      <c r="BI4" s="42"/>
      <c r="BJ4" s="134"/>
      <c r="BK4" s="134"/>
      <c r="BL4" s="134"/>
      <c r="BM4" s="134"/>
      <c r="BN4" s="134"/>
      <c r="BO4" s="134"/>
      <c r="BP4" s="134"/>
      <c r="BQ4" s="134"/>
      <c r="BR4" s="134"/>
      <c r="BS4" s="30"/>
      <c r="BT4" s="30"/>
      <c r="BU4" s="30"/>
      <c r="BV4" s="109" t="e">
        <f>AVERAGE(BJ4:BU4)</f>
        <v>#DIV/0!</v>
      </c>
      <c r="BW4" s="42"/>
    </row>
    <row r="5" spans="1:75" ht="37.5">
      <c r="A5" s="231"/>
      <c r="B5" s="15" t="s">
        <v>74</v>
      </c>
      <c r="C5" s="8" t="s">
        <v>40</v>
      </c>
      <c r="D5" s="68" t="s">
        <v>36</v>
      </c>
      <c r="E5" s="68" t="s">
        <v>10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07" t="e">
        <f>AVERAGE(F5:Q5)</f>
        <v>#DIV/0!</v>
      </c>
      <c r="S5" s="29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08" t="e">
        <f>AVERAGE(T5:AE5)</f>
        <v>#DIV/0!</v>
      </c>
      <c r="AG5" s="29"/>
      <c r="AH5" s="171" t="s">
        <v>11</v>
      </c>
      <c r="AI5" s="171" t="s">
        <v>11</v>
      </c>
      <c r="AJ5" s="171" t="s">
        <v>11</v>
      </c>
      <c r="AK5" s="171" t="s">
        <v>11</v>
      </c>
      <c r="AL5" s="171" t="s">
        <v>11</v>
      </c>
      <c r="AM5" s="171" t="s">
        <v>11</v>
      </c>
      <c r="AN5" s="171" t="s">
        <v>11</v>
      </c>
      <c r="AO5" s="171" t="s">
        <v>11</v>
      </c>
      <c r="AP5" s="171" t="s">
        <v>11</v>
      </c>
      <c r="AQ5" s="171" t="s">
        <v>11</v>
      </c>
      <c r="AR5" s="171" t="s">
        <v>11</v>
      </c>
      <c r="AS5" s="171" t="s">
        <v>11</v>
      </c>
      <c r="AT5" s="111" t="e">
        <f>AVERAGE(AH5:AS5)</f>
        <v>#DIV/0!</v>
      </c>
      <c r="AU5" s="2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13" t="e">
        <f>AVERAGE(AV5:BG5)</f>
        <v>#DIV/0!</v>
      </c>
      <c r="BI5" s="29"/>
      <c r="BJ5" s="136"/>
      <c r="BK5" s="136"/>
      <c r="BL5" s="136"/>
      <c r="BM5" s="136"/>
      <c r="BN5" s="136"/>
      <c r="BO5" s="136"/>
      <c r="BP5" s="136"/>
      <c r="BQ5" s="136"/>
      <c r="BR5" s="136"/>
      <c r="BS5" s="20"/>
      <c r="BT5" s="20"/>
      <c r="BU5" s="20"/>
      <c r="BV5" s="108" t="e">
        <f>AVERAGE(BJ5:BU5)</f>
        <v>#DIV/0!</v>
      </c>
      <c r="BW5" s="29"/>
    </row>
    <row r="7" spans="1:5" s="9" customFormat="1" ht="39" customHeight="1">
      <c r="A7" s="197" t="s">
        <v>75</v>
      </c>
      <c r="B7" s="198" t="s">
        <v>89</v>
      </c>
      <c r="C7" s="198"/>
      <c r="D7" s="198"/>
      <c r="E7" s="198"/>
    </row>
    <row r="8" spans="1:5" s="9" customFormat="1" ht="18.75">
      <c r="A8" s="197"/>
      <c r="B8" s="198" t="s">
        <v>86</v>
      </c>
      <c r="C8" s="198"/>
      <c r="D8" s="198"/>
      <c r="E8" s="198"/>
    </row>
    <row r="9" spans="1:5" s="9" customFormat="1" ht="18.75">
      <c r="A9" s="197"/>
      <c r="B9" s="199" t="s">
        <v>87</v>
      </c>
      <c r="C9" s="199"/>
      <c r="D9" s="199"/>
      <c r="E9" s="199"/>
    </row>
    <row r="10" spans="1:5" s="9" customFormat="1" ht="18.75">
      <c r="A10" s="197"/>
      <c r="B10" s="199" t="s">
        <v>88</v>
      </c>
      <c r="C10" s="199"/>
      <c r="D10" s="199"/>
      <c r="E10" s="199"/>
    </row>
    <row r="11" spans="1:5" s="9" customFormat="1" ht="18.75">
      <c r="A11" s="197"/>
      <c r="B11" s="199" t="s">
        <v>103</v>
      </c>
      <c r="C11" s="199"/>
      <c r="D11" s="199"/>
      <c r="E11" s="199"/>
    </row>
    <row r="12" spans="1:5" s="9" customFormat="1" ht="18" customHeight="1">
      <c r="A12" s="197"/>
      <c r="B12" s="198" t="s">
        <v>91</v>
      </c>
      <c r="C12" s="198"/>
      <c r="D12" s="198"/>
      <c r="E12" s="198"/>
    </row>
    <row r="13" spans="1:75" s="5" customFormat="1" ht="18" customHeight="1">
      <c r="A13" s="197"/>
      <c r="B13" s="200" t="s">
        <v>98</v>
      </c>
      <c r="C13" s="200"/>
      <c r="D13" s="200"/>
      <c r="E13" s="200"/>
      <c r="R13" s="10"/>
      <c r="S13" s="10"/>
      <c r="AF13" s="10"/>
      <c r="AG13" s="10"/>
      <c r="AT13" s="10"/>
      <c r="AU13" s="10"/>
      <c r="BH13" s="10"/>
      <c r="BI13" s="10"/>
      <c r="BV13" s="10"/>
      <c r="BW13" s="10"/>
    </row>
  </sheetData>
  <sheetProtection/>
  <mergeCells count="29">
    <mergeCell ref="B12:E12"/>
    <mergeCell ref="A7:A13"/>
    <mergeCell ref="B13:E13"/>
    <mergeCell ref="T1:AE1"/>
    <mergeCell ref="AH1:AS1"/>
    <mergeCell ref="A3:A5"/>
    <mergeCell ref="A1:A2"/>
    <mergeCell ref="B1:B2"/>
    <mergeCell ref="C1:C2"/>
    <mergeCell ref="D1:D2"/>
    <mergeCell ref="E1:E2"/>
    <mergeCell ref="F1:Q1"/>
    <mergeCell ref="R1:R2"/>
    <mergeCell ref="S1:S2"/>
    <mergeCell ref="AF1:AF2"/>
    <mergeCell ref="BW1:BW2"/>
    <mergeCell ref="AV1:BG1"/>
    <mergeCell ref="BJ1:BU1"/>
    <mergeCell ref="B11:E11"/>
    <mergeCell ref="AU1:AU2"/>
    <mergeCell ref="BH1:BH2"/>
    <mergeCell ref="BI1:BI2"/>
    <mergeCell ref="BV1:BV2"/>
    <mergeCell ref="AG1:AG2"/>
    <mergeCell ref="B7:E7"/>
    <mergeCell ref="B8:E8"/>
    <mergeCell ref="B9:E9"/>
    <mergeCell ref="B10:E10"/>
    <mergeCell ref="AT1:AT2"/>
  </mergeCells>
  <hyperlinks>
    <hyperlink ref="B3" r:id="rId1" display="1.  การออมเฉลี่ยต่อเดือนของครัวเรือน"/>
    <hyperlink ref="B5" r:id="rId2" display="2.  รายได้เฉลี่ยต่อเดือนของครัวเรือน "/>
    <hyperlink ref="B4" r:id="rId3" display="1.  การออมเฉลี่ยต่อเดือนของครัวเรือน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4"/>
  <headerFooter>
    <oddHeader>&amp;C&amp;"TH SarabunPSK,Bold"&amp;18ตัวชี้วัด : ร้อยละความสำเร็จของการจัดทำฐานข้อมูลจังหวัด</oddHeader>
    <oddFooter>&amp;C&amp;"TH SarabunPSK,Regular"&amp;14&amp;P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13"/>
  <sheetViews>
    <sheetView zoomScale="110" zoomScaleNormal="110" zoomScaleSheetLayoutView="100" zoomScalePageLayoutView="0" workbookViewId="0" topLeftCell="A1">
      <pane xSplit="5" ySplit="2" topLeftCell="AZ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B11" sqref="B11:E11"/>
    </sheetView>
  </sheetViews>
  <sheetFormatPr defaultColWidth="9.00390625" defaultRowHeight="15"/>
  <cols>
    <col min="1" max="1" width="20.7109375" style="5" customWidth="1"/>
    <col min="2" max="3" width="20.7109375" style="6" customWidth="1"/>
    <col min="4" max="5" width="15.7109375" style="5" customWidth="1"/>
    <col min="6" max="17" width="9.00390625" style="5" customWidth="1"/>
    <col min="18" max="19" width="15.7109375" style="10" customWidth="1"/>
    <col min="20" max="31" width="9.00390625" style="5" customWidth="1"/>
    <col min="32" max="33" width="15.7109375" style="10" customWidth="1"/>
    <col min="34" max="45" width="9.00390625" style="5" customWidth="1"/>
    <col min="46" max="47" width="15.7109375" style="10" customWidth="1"/>
    <col min="48" max="59" width="9.00390625" style="5" customWidth="1"/>
    <col min="60" max="61" width="15.7109375" style="10" customWidth="1"/>
    <col min="62" max="73" width="9.00390625" style="5" customWidth="1"/>
    <col min="74" max="75" width="15.7109375" style="10" customWidth="1"/>
    <col min="76" max="16384" width="9.00390625" style="5" customWidth="1"/>
  </cols>
  <sheetData>
    <row r="1" spans="1:75" ht="39" customHeight="1">
      <c r="A1" s="238" t="s">
        <v>0</v>
      </c>
      <c r="B1" s="240" t="s">
        <v>1</v>
      </c>
      <c r="C1" s="240" t="s">
        <v>38</v>
      </c>
      <c r="D1" s="240" t="s">
        <v>35</v>
      </c>
      <c r="E1" s="242" t="s">
        <v>37</v>
      </c>
      <c r="F1" s="244" t="s">
        <v>34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15" t="s">
        <v>84</v>
      </c>
      <c r="S1" s="215" t="s">
        <v>85</v>
      </c>
      <c r="T1" s="235" t="s">
        <v>33</v>
      </c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03" t="s">
        <v>82</v>
      </c>
      <c r="AG1" s="203" t="s">
        <v>83</v>
      </c>
      <c r="AH1" s="236" t="s">
        <v>32</v>
      </c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17" t="s">
        <v>80</v>
      </c>
      <c r="AU1" s="217" t="s">
        <v>81</v>
      </c>
      <c r="AV1" s="237" t="s">
        <v>30</v>
      </c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01" t="s">
        <v>78</v>
      </c>
      <c r="BI1" s="201" t="s">
        <v>79</v>
      </c>
      <c r="BJ1" s="235" t="s">
        <v>31</v>
      </c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03" t="s">
        <v>76</v>
      </c>
      <c r="BW1" s="203" t="s">
        <v>77</v>
      </c>
    </row>
    <row r="2" spans="1:75" ht="50.25" customHeight="1">
      <c r="A2" s="239"/>
      <c r="B2" s="241"/>
      <c r="C2" s="241"/>
      <c r="D2" s="241"/>
      <c r="E2" s="243"/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1" t="s">
        <v>27</v>
      </c>
      <c r="P2" s="1" t="s">
        <v>28</v>
      </c>
      <c r="Q2" s="1" t="s">
        <v>29</v>
      </c>
      <c r="R2" s="216"/>
      <c r="S2" s="216"/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04"/>
      <c r="AG2" s="204"/>
      <c r="AH2" s="3" t="s">
        <v>18</v>
      </c>
      <c r="AI2" s="3" t="s">
        <v>19</v>
      </c>
      <c r="AJ2" s="3" t="s">
        <v>20</v>
      </c>
      <c r="AK2" s="3" t="s">
        <v>21</v>
      </c>
      <c r="AL2" s="3" t="s">
        <v>22</v>
      </c>
      <c r="AM2" s="3" t="s">
        <v>23</v>
      </c>
      <c r="AN2" s="3" t="s">
        <v>24</v>
      </c>
      <c r="AO2" s="3" t="s">
        <v>25</v>
      </c>
      <c r="AP2" s="3" t="s">
        <v>26</v>
      </c>
      <c r="AQ2" s="3" t="s">
        <v>27</v>
      </c>
      <c r="AR2" s="3" t="s">
        <v>28</v>
      </c>
      <c r="AS2" s="3" t="s">
        <v>29</v>
      </c>
      <c r="AT2" s="218"/>
      <c r="AU2" s="218"/>
      <c r="AV2" s="4" t="s">
        <v>18</v>
      </c>
      <c r="AW2" s="4" t="s">
        <v>19</v>
      </c>
      <c r="AX2" s="4" t="s">
        <v>20</v>
      </c>
      <c r="AY2" s="4" t="s">
        <v>21</v>
      </c>
      <c r="AZ2" s="4" t="s">
        <v>22</v>
      </c>
      <c r="BA2" s="4" t="s">
        <v>23</v>
      </c>
      <c r="BB2" s="4" t="s">
        <v>24</v>
      </c>
      <c r="BC2" s="4" t="s">
        <v>25</v>
      </c>
      <c r="BD2" s="4" t="s">
        <v>26</v>
      </c>
      <c r="BE2" s="4" t="s">
        <v>27</v>
      </c>
      <c r="BF2" s="4" t="s">
        <v>28</v>
      </c>
      <c r="BG2" s="4" t="s">
        <v>29</v>
      </c>
      <c r="BH2" s="202"/>
      <c r="BI2" s="202"/>
      <c r="BJ2" s="2" t="s">
        <v>18</v>
      </c>
      <c r="BK2" s="2" t="s">
        <v>19</v>
      </c>
      <c r="BL2" s="2" t="s">
        <v>20</v>
      </c>
      <c r="BM2" s="2" t="s">
        <v>21</v>
      </c>
      <c r="BN2" s="2" t="s">
        <v>22</v>
      </c>
      <c r="BO2" s="2" t="s">
        <v>23</v>
      </c>
      <c r="BP2" s="2" t="s">
        <v>24</v>
      </c>
      <c r="BQ2" s="2" t="s">
        <v>25</v>
      </c>
      <c r="BR2" s="2" t="s">
        <v>26</v>
      </c>
      <c r="BS2" s="2" t="s">
        <v>27</v>
      </c>
      <c r="BT2" s="2" t="s">
        <v>28</v>
      </c>
      <c r="BU2" s="2" t="s">
        <v>29</v>
      </c>
      <c r="BV2" s="204"/>
      <c r="BW2" s="204"/>
    </row>
    <row r="3" spans="1:75" ht="75">
      <c r="A3" s="229" t="s">
        <v>6</v>
      </c>
      <c r="B3" s="46" t="s">
        <v>60</v>
      </c>
      <c r="C3" s="7"/>
      <c r="D3" s="17"/>
      <c r="E3" s="17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8"/>
      <c r="S3" s="91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8"/>
      <c r="AG3" s="95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8"/>
      <c r="AU3" s="98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"/>
      <c r="BI3" s="101"/>
      <c r="BJ3" s="176"/>
      <c r="BK3" s="176"/>
      <c r="BL3" s="176"/>
      <c r="BM3" s="176"/>
      <c r="BN3" s="176"/>
      <c r="BO3" s="176"/>
      <c r="BP3" s="176"/>
      <c r="BQ3" s="176"/>
      <c r="BR3" s="176"/>
      <c r="BS3" s="47"/>
      <c r="BT3" s="47"/>
      <c r="BU3" s="47"/>
      <c r="BV3" s="18"/>
      <c r="BW3" s="95"/>
    </row>
    <row r="4" spans="1:75" ht="37.5">
      <c r="A4" s="230"/>
      <c r="B4" s="66" t="s">
        <v>61</v>
      </c>
      <c r="C4" s="32" t="s">
        <v>7</v>
      </c>
      <c r="D4" s="67" t="s">
        <v>36</v>
      </c>
      <c r="E4" s="67" t="s">
        <v>12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4"/>
      <c r="S4" s="92">
        <f>SUM(F4:N4)</f>
        <v>0</v>
      </c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30">
        <f>AE4</f>
        <v>0</v>
      </c>
      <c r="AG4" s="96">
        <f>SUM(O4:Q4,T4:AB4)</f>
        <v>0</v>
      </c>
      <c r="AH4" s="180"/>
      <c r="AI4" s="180"/>
      <c r="AJ4" s="180"/>
      <c r="AK4" s="180"/>
      <c r="AL4" s="180"/>
      <c r="AM4" s="180"/>
      <c r="AN4" s="180"/>
      <c r="AO4" s="180"/>
      <c r="AP4" s="180"/>
      <c r="AQ4" s="169" t="s">
        <v>11</v>
      </c>
      <c r="AR4" s="169" t="s">
        <v>11</v>
      </c>
      <c r="AS4" s="169" t="s">
        <v>11</v>
      </c>
      <c r="AT4" s="30" t="str">
        <f>AS4</f>
        <v>ü</v>
      </c>
      <c r="AU4" s="99">
        <f>SUM(AC4:AE4,AH4:AP4)</f>
        <v>0</v>
      </c>
      <c r="AV4" s="146" t="s">
        <v>11</v>
      </c>
      <c r="AW4" s="146" t="s">
        <v>11</v>
      </c>
      <c r="AX4" s="146" t="s">
        <v>11</v>
      </c>
      <c r="AY4" s="146" t="s">
        <v>11</v>
      </c>
      <c r="AZ4" s="146" t="s">
        <v>11</v>
      </c>
      <c r="BA4" s="146" t="s">
        <v>11</v>
      </c>
      <c r="BB4" s="146" t="s">
        <v>11</v>
      </c>
      <c r="BC4" s="146" t="s">
        <v>11</v>
      </c>
      <c r="BD4" s="146" t="s">
        <v>11</v>
      </c>
      <c r="BE4" s="183"/>
      <c r="BF4" s="183"/>
      <c r="BG4" s="183"/>
      <c r="BH4" s="30">
        <f>BG4</f>
        <v>0</v>
      </c>
      <c r="BI4" s="116">
        <f>SUM(AQ4:AS4,AV4:BD4)</f>
        <v>0</v>
      </c>
      <c r="BJ4" s="177"/>
      <c r="BK4" s="177"/>
      <c r="BL4" s="177"/>
      <c r="BM4" s="177"/>
      <c r="BN4" s="177"/>
      <c r="BO4" s="177"/>
      <c r="BP4" s="177"/>
      <c r="BQ4" s="177"/>
      <c r="BR4" s="177"/>
      <c r="BS4" s="50"/>
      <c r="BT4" s="50"/>
      <c r="BU4" s="50"/>
      <c r="BV4" s="30">
        <f>BU4</f>
        <v>0</v>
      </c>
      <c r="BW4" s="118">
        <f>SUM(BE4:BG4,BJ4:BR4)</f>
        <v>0</v>
      </c>
    </row>
    <row r="5" spans="1:75" ht="42.75" customHeight="1">
      <c r="A5" s="231"/>
      <c r="B5" s="48" t="s">
        <v>62</v>
      </c>
      <c r="C5" s="8" t="s">
        <v>7</v>
      </c>
      <c r="D5" s="68" t="s">
        <v>41</v>
      </c>
      <c r="E5" s="68" t="s">
        <v>12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15"/>
      <c r="S5" s="93">
        <f>N5</f>
        <v>0</v>
      </c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94" t="e">
        <f>#REF!</f>
        <v>#REF!</v>
      </c>
      <c r="AG5" s="97">
        <f>AB5</f>
        <v>0</v>
      </c>
      <c r="AH5" s="181"/>
      <c r="AI5" s="181"/>
      <c r="AJ5" s="181"/>
      <c r="AK5" s="181"/>
      <c r="AL5" s="181"/>
      <c r="AM5" s="181"/>
      <c r="AN5" s="181"/>
      <c r="AO5" s="181"/>
      <c r="AP5" s="181"/>
      <c r="AQ5" s="195"/>
      <c r="AR5" s="195"/>
      <c r="AS5" s="195"/>
      <c r="AT5" s="94" t="e">
        <f>#REF!</f>
        <v>#REF!</v>
      </c>
      <c r="AU5" s="100">
        <f>AP5</f>
        <v>0</v>
      </c>
      <c r="AV5" s="195"/>
      <c r="AW5" s="195"/>
      <c r="AX5" s="195"/>
      <c r="AY5" s="195"/>
      <c r="AZ5" s="195"/>
      <c r="BA5" s="195"/>
      <c r="BB5" s="195"/>
      <c r="BC5" s="195"/>
      <c r="BD5" s="151" t="s">
        <v>11</v>
      </c>
      <c r="BE5" s="184"/>
      <c r="BF5" s="184"/>
      <c r="BG5" s="184"/>
      <c r="BH5" s="94" t="e">
        <f>#REF!</f>
        <v>#REF!</v>
      </c>
      <c r="BI5" s="117" t="str">
        <f>BD5</f>
        <v>ü</v>
      </c>
      <c r="BJ5" s="178"/>
      <c r="BK5" s="178"/>
      <c r="BL5" s="178"/>
      <c r="BM5" s="178"/>
      <c r="BN5" s="178"/>
      <c r="BO5" s="178"/>
      <c r="BP5" s="178"/>
      <c r="BQ5" s="178"/>
      <c r="BR5" s="178"/>
      <c r="BS5" s="49"/>
      <c r="BT5" s="49"/>
      <c r="BU5" s="49"/>
      <c r="BV5" s="94" t="e">
        <f>#REF!</f>
        <v>#REF!</v>
      </c>
      <c r="BW5" s="119">
        <f>BR5</f>
        <v>0</v>
      </c>
    </row>
    <row r="6" spans="32:75" ht="18.75">
      <c r="AF6" s="9"/>
      <c r="AG6" s="9"/>
      <c r="AT6" s="9"/>
      <c r="AU6" s="9"/>
      <c r="BH6" s="9"/>
      <c r="BI6" s="9"/>
      <c r="BV6" s="9"/>
      <c r="BW6" s="9"/>
    </row>
    <row r="7" spans="1:5" s="9" customFormat="1" ht="39" customHeight="1">
      <c r="A7" s="197" t="s">
        <v>75</v>
      </c>
      <c r="B7" s="198" t="s">
        <v>89</v>
      </c>
      <c r="C7" s="198"/>
      <c r="D7" s="198"/>
      <c r="E7" s="198"/>
    </row>
    <row r="8" spans="1:5" s="9" customFormat="1" ht="18.75">
      <c r="A8" s="197"/>
      <c r="B8" s="198" t="s">
        <v>86</v>
      </c>
      <c r="C8" s="198"/>
      <c r="D8" s="198"/>
      <c r="E8" s="198"/>
    </row>
    <row r="9" spans="1:5" s="9" customFormat="1" ht="18.75">
      <c r="A9" s="197"/>
      <c r="B9" s="199" t="s">
        <v>87</v>
      </c>
      <c r="C9" s="199"/>
      <c r="D9" s="199"/>
      <c r="E9" s="199"/>
    </row>
    <row r="10" spans="1:5" s="9" customFormat="1" ht="18.75">
      <c r="A10" s="197"/>
      <c r="B10" s="199" t="s">
        <v>88</v>
      </c>
      <c r="C10" s="199"/>
      <c r="D10" s="199"/>
      <c r="E10" s="199"/>
    </row>
    <row r="11" spans="1:5" s="9" customFormat="1" ht="36" customHeight="1">
      <c r="A11" s="197"/>
      <c r="B11" s="199" t="s">
        <v>104</v>
      </c>
      <c r="C11" s="199"/>
      <c r="D11" s="199"/>
      <c r="E11" s="199"/>
    </row>
    <row r="12" spans="1:5" s="9" customFormat="1" ht="18" customHeight="1">
      <c r="A12" s="197"/>
      <c r="B12" s="198" t="s">
        <v>91</v>
      </c>
      <c r="C12" s="198"/>
      <c r="D12" s="198"/>
      <c r="E12" s="198"/>
    </row>
    <row r="13" spans="1:5" ht="18" customHeight="1">
      <c r="A13" s="197"/>
      <c r="B13" s="200" t="s">
        <v>98</v>
      </c>
      <c r="C13" s="200"/>
      <c r="D13" s="200"/>
      <c r="E13" s="200"/>
    </row>
  </sheetData>
  <sheetProtection/>
  <mergeCells count="29">
    <mergeCell ref="AT1:AT2"/>
    <mergeCell ref="AU1:AU2"/>
    <mergeCell ref="BH1:BH2"/>
    <mergeCell ref="F1:Q1"/>
    <mergeCell ref="R1:R2"/>
    <mergeCell ref="S1:S2"/>
    <mergeCell ref="AF1:AF2"/>
    <mergeCell ref="AG1:AG2"/>
    <mergeCell ref="A1:A2"/>
    <mergeCell ref="B1:B2"/>
    <mergeCell ref="C1:C2"/>
    <mergeCell ref="D1:D2"/>
    <mergeCell ref="E1:E2"/>
    <mergeCell ref="BI1:BI2"/>
    <mergeCell ref="BV1:BV2"/>
    <mergeCell ref="BW1:BW2"/>
    <mergeCell ref="B12:E12"/>
    <mergeCell ref="A7:A13"/>
    <mergeCell ref="B13:E13"/>
    <mergeCell ref="A3:A5"/>
    <mergeCell ref="T1:AE1"/>
    <mergeCell ref="B7:E7"/>
    <mergeCell ref="B8:E8"/>
    <mergeCell ref="B9:E9"/>
    <mergeCell ref="B10:E10"/>
    <mergeCell ref="B11:E11"/>
    <mergeCell ref="AH1:AS1"/>
    <mergeCell ref="AV1:BG1"/>
    <mergeCell ref="BJ1:BU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1"/>
  <headerFooter>
    <oddHeader>&amp;C&amp;"TH SarabunPSK,Bold"&amp;18ตัวชี้วัด : ร้อยละความสำเร็จของการจัดทำฐานข้อมูลจังหวัด</oddHeader>
    <oddFooter>&amp;C&amp;"TH SarabunPSK,Regular"&amp;14&amp;P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W13"/>
  <sheetViews>
    <sheetView zoomScale="80" zoomScaleNormal="80" zoomScaleSheetLayoutView="100" zoomScalePageLayoutView="0" workbookViewId="0" topLeftCell="A1">
      <pane xSplit="5" ySplit="2" topLeftCell="BL3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B11" sqref="B11:E11"/>
    </sheetView>
  </sheetViews>
  <sheetFormatPr defaultColWidth="9.00390625" defaultRowHeight="15"/>
  <cols>
    <col min="1" max="1" width="20.7109375" style="5" customWidth="1"/>
    <col min="2" max="3" width="20.7109375" style="6" customWidth="1"/>
    <col min="4" max="5" width="15.7109375" style="5" customWidth="1"/>
    <col min="6" max="17" width="9.00390625" style="5" customWidth="1"/>
    <col min="18" max="19" width="15.7109375" style="10" customWidth="1"/>
    <col min="20" max="31" width="9.00390625" style="5" customWidth="1"/>
    <col min="32" max="33" width="15.7109375" style="10" customWidth="1"/>
    <col min="34" max="45" width="9.00390625" style="5" customWidth="1"/>
    <col min="46" max="47" width="15.7109375" style="10" customWidth="1"/>
    <col min="48" max="59" width="9.00390625" style="5" customWidth="1"/>
    <col min="60" max="61" width="15.7109375" style="10" customWidth="1"/>
    <col min="62" max="73" width="9.00390625" style="5" customWidth="1"/>
    <col min="74" max="75" width="15.7109375" style="10" customWidth="1"/>
    <col min="76" max="16384" width="9.00390625" style="5" customWidth="1"/>
  </cols>
  <sheetData>
    <row r="1" spans="1:75" ht="39" customHeight="1">
      <c r="A1" s="247" t="s">
        <v>0</v>
      </c>
      <c r="B1" s="248" t="s">
        <v>1</v>
      </c>
      <c r="C1" s="248" t="s">
        <v>38</v>
      </c>
      <c r="D1" s="248" t="s">
        <v>35</v>
      </c>
      <c r="E1" s="245" t="s">
        <v>37</v>
      </c>
      <c r="F1" s="244" t="s">
        <v>34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15" t="s">
        <v>84</v>
      </c>
      <c r="S1" s="215" t="s">
        <v>85</v>
      </c>
      <c r="T1" s="235" t="s">
        <v>33</v>
      </c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03" t="s">
        <v>82</v>
      </c>
      <c r="AG1" s="203" t="s">
        <v>83</v>
      </c>
      <c r="AH1" s="236" t="s">
        <v>32</v>
      </c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17" t="s">
        <v>80</v>
      </c>
      <c r="AU1" s="217" t="s">
        <v>81</v>
      </c>
      <c r="AV1" s="237" t="s">
        <v>30</v>
      </c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01" t="s">
        <v>78</v>
      </c>
      <c r="BI1" s="201" t="s">
        <v>79</v>
      </c>
      <c r="BJ1" s="235" t="s">
        <v>31</v>
      </c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03" t="s">
        <v>76</v>
      </c>
      <c r="BW1" s="203" t="s">
        <v>77</v>
      </c>
    </row>
    <row r="2" spans="1:75" ht="50.25" customHeight="1">
      <c r="A2" s="247"/>
      <c r="B2" s="248"/>
      <c r="C2" s="248"/>
      <c r="D2" s="248"/>
      <c r="E2" s="245"/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1" t="s">
        <v>27</v>
      </c>
      <c r="P2" s="1" t="s">
        <v>28</v>
      </c>
      <c r="Q2" s="1" t="s">
        <v>29</v>
      </c>
      <c r="R2" s="216"/>
      <c r="S2" s="216"/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04"/>
      <c r="AG2" s="204"/>
      <c r="AH2" s="3" t="s">
        <v>18</v>
      </c>
      <c r="AI2" s="3" t="s">
        <v>19</v>
      </c>
      <c r="AJ2" s="3" t="s">
        <v>20</v>
      </c>
      <c r="AK2" s="3" t="s">
        <v>21</v>
      </c>
      <c r="AL2" s="3" t="s">
        <v>22</v>
      </c>
      <c r="AM2" s="3" t="s">
        <v>23</v>
      </c>
      <c r="AN2" s="3" t="s">
        <v>24</v>
      </c>
      <c r="AO2" s="3" t="s">
        <v>25</v>
      </c>
      <c r="AP2" s="3" t="s">
        <v>26</v>
      </c>
      <c r="AQ2" s="3" t="s">
        <v>27</v>
      </c>
      <c r="AR2" s="3" t="s">
        <v>28</v>
      </c>
      <c r="AS2" s="3" t="s">
        <v>29</v>
      </c>
      <c r="AT2" s="218"/>
      <c r="AU2" s="218"/>
      <c r="AV2" s="4" t="s">
        <v>18</v>
      </c>
      <c r="AW2" s="4" t="s">
        <v>19</v>
      </c>
      <c r="AX2" s="4" t="s">
        <v>20</v>
      </c>
      <c r="AY2" s="4" t="s">
        <v>21</v>
      </c>
      <c r="AZ2" s="4" t="s">
        <v>22</v>
      </c>
      <c r="BA2" s="4" t="s">
        <v>23</v>
      </c>
      <c r="BB2" s="4" t="s">
        <v>24</v>
      </c>
      <c r="BC2" s="4" t="s">
        <v>25</v>
      </c>
      <c r="BD2" s="4" t="s">
        <v>26</v>
      </c>
      <c r="BE2" s="4" t="s">
        <v>27</v>
      </c>
      <c r="BF2" s="4" t="s">
        <v>28</v>
      </c>
      <c r="BG2" s="4" t="s">
        <v>29</v>
      </c>
      <c r="BH2" s="202"/>
      <c r="BI2" s="202"/>
      <c r="BJ2" s="2" t="s">
        <v>18</v>
      </c>
      <c r="BK2" s="2" t="s">
        <v>19</v>
      </c>
      <c r="BL2" s="2" t="s">
        <v>20</v>
      </c>
      <c r="BM2" s="2" t="s">
        <v>21</v>
      </c>
      <c r="BN2" s="2" t="s">
        <v>22</v>
      </c>
      <c r="BO2" s="2" t="s">
        <v>23</v>
      </c>
      <c r="BP2" s="2" t="s">
        <v>24</v>
      </c>
      <c r="BQ2" s="2" t="s">
        <v>25</v>
      </c>
      <c r="BR2" s="2" t="s">
        <v>26</v>
      </c>
      <c r="BS2" s="2" t="s">
        <v>27</v>
      </c>
      <c r="BT2" s="2" t="s">
        <v>28</v>
      </c>
      <c r="BU2" s="2" t="s">
        <v>29</v>
      </c>
      <c r="BV2" s="204"/>
      <c r="BW2" s="204"/>
    </row>
    <row r="3" spans="1:75" ht="37.5">
      <c r="A3" s="246" t="s">
        <v>63</v>
      </c>
      <c r="B3" s="51" t="s">
        <v>64</v>
      </c>
      <c r="C3" s="7"/>
      <c r="D3" s="52"/>
      <c r="E3" s="5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8"/>
      <c r="S3" s="91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8"/>
      <c r="AG3" s="95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8"/>
      <c r="AU3" s="98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"/>
      <c r="BI3" s="101"/>
      <c r="BJ3" s="176"/>
      <c r="BK3" s="176"/>
      <c r="BL3" s="176"/>
      <c r="BM3" s="176"/>
      <c r="BN3" s="176"/>
      <c r="BO3" s="176"/>
      <c r="BP3" s="176"/>
      <c r="BQ3" s="176"/>
      <c r="BR3" s="176"/>
      <c r="BS3" s="47"/>
      <c r="BT3" s="47"/>
      <c r="BU3" s="47"/>
      <c r="BV3" s="18"/>
      <c r="BW3" s="95"/>
    </row>
    <row r="4" spans="1:75" ht="37.5">
      <c r="A4" s="246"/>
      <c r="B4" s="58" t="s">
        <v>65</v>
      </c>
      <c r="C4" s="32" t="s">
        <v>67</v>
      </c>
      <c r="D4" s="69" t="s">
        <v>36</v>
      </c>
      <c r="E4" s="69" t="s">
        <v>12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4"/>
      <c r="S4" s="92">
        <f>SUM(F4:N4)</f>
        <v>0</v>
      </c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30">
        <f>AE4</f>
        <v>0</v>
      </c>
      <c r="AG4" s="96">
        <f>SUM(O4:Q4,T4:AB4)</f>
        <v>0</v>
      </c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30">
        <f>AS4</f>
        <v>0</v>
      </c>
      <c r="AU4" s="99">
        <f>SUM(AC4:AE4,AH4:AP4)</f>
        <v>0</v>
      </c>
      <c r="AV4" s="183"/>
      <c r="AW4" s="183"/>
      <c r="AX4" s="183"/>
      <c r="AY4" s="183"/>
      <c r="AZ4" s="183"/>
      <c r="BA4" s="183"/>
      <c r="BB4" s="183"/>
      <c r="BC4" s="183"/>
      <c r="BD4" s="183"/>
      <c r="BE4" s="146" t="s">
        <v>11</v>
      </c>
      <c r="BF4" s="146" t="s">
        <v>11</v>
      </c>
      <c r="BG4" s="146" t="s">
        <v>11</v>
      </c>
      <c r="BH4" s="30" t="str">
        <f>BG4</f>
        <v>ü</v>
      </c>
      <c r="BI4" s="116">
        <f>SUM(AQ4:AS4,AV4:BD4)</f>
        <v>0</v>
      </c>
      <c r="BJ4" s="165" t="s">
        <v>11</v>
      </c>
      <c r="BK4" s="165" t="s">
        <v>11</v>
      </c>
      <c r="BL4" s="165" t="s">
        <v>11</v>
      </c>
      <c r="BM4" s="165" t="s">
        <v>11</v>
      </c>
      <c r="BN4" s="165" t="s">
        <v>11</v>
      </c>
      <c r="BO4" s="165" t="s">
        <v>11</v>
      </c>
      <c r="BP4" s="165" t="s">
        <v>11</v>
      </c>
      <c r="BQ4" s="165" t="s">
        <v>11</v>
      </c>
      <c r="BR4" s="165" t="s">
        <v>11</v>
      </c>
      <c r="BS4" s="50"/>
      <c r="BT4" s="50"/>
      <c r="BU4" s="50"/>
      <c r="BV4" s="30">
        <f>BU4</f>
        <v>0</v>
      </c>
      <c r="BW4" s="118">
        <f>SUM(BE4:BG4,BJ4:BR4)</f>
        <v>0</v>
      </c>
    </row>
    <row r="5" spans="1:75" ht="56.25">
      <c r="A5" s="246"/>
      <c r="B5" s="53" t="s">
        <v>66</v>
      </c>
      <c r="C5" s="8" t="s">
        <v>67</v>
      </c>
      <c r="D5" s="70" t="s">
        <v>41</v>
      </c>
      <c r="E5" s="70" t="s">
        <v>12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15"/>
      <c r="S5" s="93">
        <f>N5</f>
        <v>0</v>
      </c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94" t="e">
        <f>#REF!</f>
        <v>#REF!</v>
      </c>
      <c r="AG5" s="97">
        <f>AB5</f>
        <v>0</v>
      </c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94" t="e">
        <f>#REF!</f>
        <v>#REF!</v>
      </c>
      <c r="AU5" s="100">
        <f>AP5</f>
        <v>0</v>
      </c>
      <c r="AV5" s="184"/>
      <c r="AW5" s="184"/>
      <c r="AX5" s="184"/>
      <c r="AY5" s="184"/>
      <c r="AZ5" s="184"/>
      <c r="BA5" s="184"/>
      <c r="BB5" s="184"/>
      <c r="BC5" s="184"/>
      <c r="BD5" s="184"/>
      <c r="BE5" s="195"/>
      <c r="BF5" s="195"/>
      <c r="BG5" s="195"/>
      <c r="BH5" s="94" t="e">
        <f>#REF!</f>
        <v>#REF!</v>
      </c>
      <c r="BI5" s="117">
        <f>BD5</f>
        <v>0</v>
      </c>
      <c r="BJ5" s="195"/>
      <c r="BK5" s="195"/>
      <c r="BL5" s="195"/>
      <c r="BM5" s="195"/>
      <c r="BN5" s="195"/>
      <c r="BO5" s="195"/>
      <c r="BP5" s="195"/>
      <c r="BQ5" s="195"/>
      <c r="BR5" s="167" t="s">
        <v>11</v>
      </c>
      <c r="BS5" s="49"/>
      <c r="BT5" s="49"/>
      <c r="BU5" s="49"/>
      <c r="BV5" s="94" t="e">
        <f>#REF!</f>
        <v>#REF!</v>
      </c>
      <c r="BW5" s="119" t="str">
        <f>BR5</f>
        <v>ü</v>
      </c>
    </row>
    <row r="6" spans="32:75" ht="18.75">
      <c r="AF6" s="9"/>
      <c r="AG6" s="9"/>
      <c r="AT6" s="9"/>
      <c r="AU6" s="9"/>
      <c r="BH6" s="9"/>
      <c r="BI6" s="9"/>
      <c r="BV6" s="9"/>
      <c r="BW6" s="9"/>
    </row>
    <row r="7" spans="1:5" s="9" customFormat="1" ht="39" customHeight="1">
      <c r="A7" s="197" t="s">
        <v>75</v>
      </c>
      <c r="B7" s="198" t="s">
        <v>89</v>
      </c>
      <c r="C7" s="198"/>
      <c r="D7" s="198"/>
      <c r="E7" s="198"/>
    </row>
    <row r="8" spans="1:5" s="9" customFormat="1" ht="18.75">
      <c r="A8" s="197"/>
      <c r="B8" s="198" t="s">
        <v>86</v>
      </c>
      <c r="C8" s="198"/>
      <c r="D8" s="198"/>
      <c r="E8" s="198"/>
    </row>
    <row r="9" spans="1:5" s="9" customFormat="1" ht="18.75">
      <c r="A9" s="197"/>
      <c r="B9" s="199" t="s">
        <v>87</v>
      </c>
      <c r="C9" s="199"/>
      <c r="D9" s="199"/>
      <c r="E9" s="199"/>
    </row>
    <row r="10" spans="1:5" s="9" customFormat="1" ht="18.75">
      <c r="A10" s="197"/>
      <c r="B10" s="199" t="s">
        <v>88</v>
      </c>
      <c r="C10" s="199"/>
      <c r="D10" s="199"/>
      <c r="E10" s="199"/>
    </row>
    <row r="11" spans="1:5" s="9" customFormat="1" ht="39.75" customHeight="1">
      <c r="A11" s="197"/>
      <c r="B11" s="199" t="s">
        <v>105</v>
      </c>
      <c r="C11" s="199"/>
      <c r="D11" s="199"/>
      <c r="E11" s="199"/>
    </row>
    <row r="12" spans="1:5" s="9" customFormat="1" ht="18" customHeight="1">
      <c r="A12" s="197"/>
      <c r="B12" s="198" t="s">
        <v>91</v>
      </c>
      <c r="C12" s="198"/>
      <c r="D12" s="198"/>
      <c r="E12" s="198"/>
    </row>
    <row r="13" spans="1:5" ht="18" customHeight="1">
      <c r="A13" s="197"/>
      <c r="B13" s="200" t="s">
        <v>98</v>
      </c>
      <c r="C13" s="200"/>
      <c r="D13" s="200"/>
      <c r="E13" s="200"/>
    </row>
  </sheetData>
  <sheetProtection/>
  <mergeCells count="29">
    <mergeCell ref="E1:E2"/>
    <mergeCell ref="F1:Q1"/>
    <mergeCell ref="A3:A5"/>
    <mergeCell ref="A1:A2"/>
    <mergeCell ref="B1:B2"/>
    <mergeCell ref="C1:C2"/>
    <mergeCell ref="D1:D2"/>
    <mergeCell ref="A7:A13"/>
    <mergeCell ref="B7:E7"/>
    <mergeCell ref="B8:E8"/>
    <mergeCell ref="B9:E9"/>
    <mergeCell ref="B10:E10"/>
    <mergeCell ref="B11:E11"/>
    <mergeCell ref="B12:E12"/>
    <mergeCell ref="B13:E13"/>
    <mergeCell ref="BV1:BV2"/>
    <mergeCell ref="BW1:BW2"/>
    <mergeCell ref="BH1:BH2"/>
    <mergeCell ref="BI1:BI2"/>
    <mergeCell ref="R1:R2"/>
    <mergeCell ref="S1:S2"/>
    <mergeCell ref="AF1:AF2"/>
    <mergeCell ref="AG1:AG2"/>
    <mergeCell ref="AT1:AT2"/>
    <mergeCell ref="AU1:AU2"/>
    <mergeCell ref="T1:AE1"/>
    <mergeCell ref="AH1:AS1"/>
    <mergeCell ref="AV1:BG1"/>
    <mergeCell ref="BJ1:BU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1"/>
  <headerFooter>
    <oddHeader>&amp;C&amp;"TH SarabunPSK,Bold"&amp;18ตัวชี้วัด : ร้อยละความสำเร็จของการจัดทำฐานข้อมูลจังหวัด</oddHeader>
    <oddFooter>&amp;C&amp;"TH SarabunPSK,Regular"&amp;14&amp;P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BUTTREFLY</cp:lastModifiedBy>
  <dcterms:created xsi:type="dcterms:W3CDTF">2019-05-07T08:24:53Z</dcterms:created>
  <dcterms:modified xsi:type="dcterms:W3CDTF">2019-08-23T07:27:05Z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